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Tommaso\Desktop\Amministraz.Trasparente - Sito\15 - Pagamenti\2026 INDICATORE TRIMESTRALE DI TEMPESTIVITA DEI PAGAMENTI\"/>
    </mc:Choice>
  </mc:AlternateContent>
  <xr:revisionPtr revIDLastSave="0" documentId="13_ncr:1_{D8A84372-4C26-4BF8-90BF-3964BC24BC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IgQJeOboXopl6D1F/QUX5eyN3Qt+VSOjgp1YXcu3538="/>
    </ext>
  </extLst>
</workbook>
</file>

<file path=xl/calcChain.xml><?xml version="1.0" encoding="utf-8"?>
<calcChain xmlns="http://schemas.openxmlformats.org/spreadsheetml/2006/main">
  <c r="D361" i="1" l="1"/>
  <c r="J360" i="1"/>
  <c r="J359" i="1"/>
  <c r="J358" i="1"/>
  <c r="J357" i="1"/>
  <c r="J356" i="1"/>
  <c r="J355" i="1"/>
  <c r="J354" i="1"/>
  <c r="J353" i="1"/>
  <c r="J352" i="1"/>
  <c r="J351" i="1"/>
  <c r="J350" i="1"/>
  <c r="J349" i="1"/>
  <c r="J348" i="1"/>
  <c r="J347" i="1"/>
  <c r="J346" i="1"/>
  <c r="J345" i="1"/>
  <c r="J344" i="1"/>
  <c r="J343" i="1"/>
  <c r="J342" i="1"/>
  <c r="J341" i="1"/>
  <c r="J340" i="1"/>
  <c r="J339" i="1"/>
  <c r="J338" i="1"/>
  <c r="J337" i="1"/>
  <c r="J336" i="1"/>
  <c r="J335" i="1"/>
  <c r="J334" i="1"/>
  <c r="J333" i="1"/>
  <c r="J332" i="1"/>
  <c r="J331" i="1"/>
  <c r="J330" i="1"/>
  <c r="J329" i="1"/>
  <c r="J328" i="1"/>
  <c r="J327" i="1"/>
  <c r="J326" i="1"/>
  <c r="J325" i="1"/>
  <c r="J324" i="1"/>
  <c r="J323" i="1"/>
  <c r="J322" i="1"/>
  <c r="J321" i="1"/>
  <c r="J320" i="1"/>
  <c r="J319" i="1"/>
  <c r="J318" i="1"/>
  <c r="J317" i="1"/>
  <c r="J316" i="1"/>
  <c r="J315" i="1"/>
  <c r="J314" i="1"/>
  <c r="J313" i="1"/>
  <c r="J312" i="1"/>
  <c r="J311" i="1"/>
  <c r="J310" i="1"/>
  <c r="J309" i="1"/>
  <c r="J308" i="1"/>
  <c r="J307" i="1"/>
  <c r="J306" i="1"/>
  <c r="J305" i="1"/>
  <c r="J304" i="1"/>
  <c r="J303" i="1"/>
  <c r="J302" i="1"/>
  <c r="J301" i="1"/>
  <c r="J300" i="1"/>
  <c r="J299" i="1"/>
  <c r="J298" i="1"/>
  <c r="J297" i="1"/>
  <c r="J296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J266" i="1"/>
  <c r="J265" i="1"/>
  <c r="J264" i="1"/>
  <c r="J263" i="1"/>
  <c r="J262" i="1"/>
  <c r="J261" i="1"/>
  <c r="J260" i="1"/>
  <c r="J259" i="1"/>
  <c r="J258" i="1"/>
  <c r="J257" i="1"/>
  <c r="J256" i="1"/>
  <c r="J255" i="1"/>
  <c r="J254" i="1"/>
  <c r="J253" i="1"/>
  <c r="J252" i="1"/>
  <c r="J251" i="1"/>
  <c r="J250" i="1"/>
  <c r="J249" i="1"/>
  <c r="J248" i="1"/>
  <c r="J247" i="1"/>
  <c r="J246" i="1"/>
  <c r="J245" i="1"/>
  <c r="J244" i="1"/>
  <c r="J243" i="1"/>
  <c r="J242" i="1"/>
  <c r="J241" i="1"/>
  <c r="J240" i="1"/>
  <c r="J239" i="1"/>
  <c r="J238" i="1"/>
  <c r="J237" i="1"/>
  <c r="J236" i="1"/>
  <c r="J235" i="1"/>
  <c r="J234" i="1"/>
  <c r="J233" i="1"/>
  <c r="J232" i="1"/>
  <c r="J231" i="1"/>
  <c r="J230" i="1"/>
  <c r="J229" i="1"/>
  <c r="J228" i="1"/>
  <c r="J227" i="1"/>
  <c r="J226" i="1"/>
  <c r="J225" i="1"/>
  <c r="J224" i="1"/>
  <c r="J223" i="1"/>
  <c r="J222" i="1"/>
  <c r="J221" i="1"/>
  <c r="J220" i="1"/>
  <c r="J219" i="1"/>
  <c r="J218" i="1"/>
  <c r="J217" i="1"/>
  <c r="J216" i="1"/>
  <c r="J215" i="1"/>
  <c r="J214" i="1"/>
  <c r="J213" i="1"/>
  <c r="J212" i="1"/>
  <c r="J211" i="1"/>
  <c r="J210" i="1"/>
  <c r="J209" i="1"/>
  <c r="J208" i="1"/>
  <c r="J207" i="1"/>
  <c r="J206" i="1"/>
  <c r="J205" i="1"/>
  <c r="J204" i="1"/>
  <c r="J203" i="1"/>
  <c r="J202" i="1"/>
  <c r="J201" i="1"/>
  <c r="J200" i="1"/>
  <c r="J199" i="1"/>
  <c r="J198" i="1"/>
  <c r="J197" i="1"/>
  <c r="J196" i="1"/>
  <c r="J195" i="1"/>
  <c r="J194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361" i="1" l="1"/>
  <c r="J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I9" authorId="0" shapeId="0" xr:uid="{00000000-0006-0000-0000-000001000000}">
      <text>
        <r>
          <rPr>
            <sz val="11"/>
            <color rgb="FF000000"/>
            <rFont val="Calibri"/>
            <scheme val="minor"/>
          </rPr>
          <t>======
ID#AAABwkkCXP8
     (2025-11-21 12:50:12)
+ se pagamento dopo la scadenza
- se pagamento prima della scadenza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iBhQ2PL/uvoSgXb4yxtwednTPQJg=="/>
    </ext>
  </extLst>
</comments>
</file>

<file path=xl/sharedStrings.xml><?xml version="1.0" encoding="utf-8"?>
<sst xmlns="http://schemas.openxmlformats.org/spreadsheetml/2006/main" count="2117" uniqueCount="286">
  <si>
    <t xml:space="preserve">NOME SOCIETA': </t>
  </si>
  <si>
    <t xml:space="preserve">INDICE DI TEMPESTIVITA' DEI PAGAMENTI PERIODO </t>
  </si>
  <si>
    <t>ANNO DEL PAGAMENTO e TRIMESTRE DI RIFERIMENTO</t>
  </si>
  <si>
    <r>
      <rPr>
        <b/>
        <sz val="11"/>
        <color rgb="FF000000"/>
        <rFont val="Arial"/>
      </rPr>
      <t xml:space="preserve">BENEFICIARIO PAGAMENTO 
</t>
    </r>
    <r>
      <rPr>
        <b/>
        <sz val="8"/>
        <color rgb="FF000000"/>
        <rFont val="Arial"/>
      </rPr>
      <t>Cod. fiscale per persona giuridica o “Soggetto privato”</t>
    </r>
  </si>
  <si>
    <r>
      <rPr>
        <b/>
        <sz val="11"/>
        <color rgb="FF000000"/>
        <rFont val="Arial"/>
      </rPr>
      <t xml:space="preserve">Importo in € 
</t>
    </r>
    <r>
      <rPr>
        <b/>
        <sz val="8"/>
        <color rgb="FF000000"/>
        <rFont val="Arial"/>
      </rPr>
      <t>Decimale con
separatore “,” per le 2 cifre decimali e separatore “.”
per le migliaia</t>
    </r>
  </si>
  <si>
    <r>
      <rPr>
        <b/>
        <sz val="11"/>
        <color rgb="FF000000"/>
        <rFont val="Arial"/>
      </rPr>
      <t xml:space="preserve">CATEGORIA DI SPESA 
</t>
    </r>
    <r>
      <rPr>
        <b/>
        <sz val="8"/>
        <color rgb="FF000000"/>
        <rFont val="Arial"/>
      </rPr>
      <t xml:space="preserve">Uscite correnti o uscite in conto capitale </t>
    </r>
  </si>
  <si>
    <r>
      <rPr>
        <b/>
        <sz val="11"/>
        <color rgb="FF000000"/>
        <rFont val="Arial"/>
      </rPr>
      <t xml:space="preserve">TIPOLOGIA DI SPESA
</t>
    </r>
  </si>
  <si>
    <t>DATA SCADENZA FATTURA</t>
  </si>
  <si>
    <t>DATA PAGAMENTO FATTURA</t>
  </si>
  <si>
    <r>
      <rPr>
        <b/>
        <sz val="11"/>
        <color rgb="FF000000"/>
        <rFont val="Arial"/>
      </rPr>
      <t xml:space="preserve">PAGAMENTO                   </t>
    </r>
    <r>
      <rPr>
        <b/>
        <sz val="8"/>
        <color rgb="FF000000"/>
        <rFont val="Arial"/>
      </rPr>
      <t>n. gg. + dopo / - prima della scadenza</t>
    </r>
  </si>
  <si>
    <r>
      <rPr>
        <b/>
        <sz val="11"/>
        <color rgb="FF000000"/>
        <rFont val="Arial"/>
      </rPr>
      <t xml:space="preserve">IMPORTO                      </t>
    </r>
    <r>
      <rPr>
        <b/>
        <sz val="12"/>
        <color rgb="FF000000"/>
        <rFont val="Arial"/>
      </rPr>
      <t>x</t>
    </r>
    <r>
      <rPr>
        <b/>
        <sz val="11"/>
        <color rgb="FF000000"/>
        <rFont val="Arial"/>
      </rPr>
      <t xml:space="preserve">                                        N. GG</t>
    </r>
  </si>
  <si>
    <t>TOTALI</t>
  </si>
  <si>
    <t>2026 - 1 TRIMESTRE</t>
  </si>
  <si>
    <t>uscite correnti</t>
  </si>
  <si>
    <t>//</t>
  </si>
  <si>
    <t>02.03.25</t>
  </si>
  <si>
    <t>31.05.25</t>
  </si>
  <si>
    <t>10.06.25</t>
  </si>
  <si>
    <t>30.08.25</t>
  </si>
  <si>
    <t>21.10.25</t>
  </si>
  <si>
    <t>29.10.25</t>
  </si>
  <si>
    <t>31.10.25</t>
  </si>
  <si>
    <t>30.10.25</t>
  </si>
  <si>
    <t>30.11.25</t>
  </si>
  <si>
    <t>18.11.25</t>
  </si>
  <si>
    <t>29.09.25</t>
  </si>
  <si>
    <t>06.12.25</t>
  </si>
  <si>
    <t>09.12.25</t>
  </si>
  <si>
    <t>10.10.25</t>
  </si>
  <si>
    <t>14.10.25</t>
  </si>
  <si>
    <t>16.12.25</t>
  </si>
  <si>
    <t>31.12.25</t>
  </si>
  <si>
    <t>27.12.25</t>
  </si>
  <si>
    <t>01.12.25</t>
  </si>
  <si>
    <t>01.01.26</t>
  </si>
  <si>
    <t>12.01.26</t>
  </si>
  <si>
    <t>13.01.26</t>
  </si>
  <si>
    <t>31.01.26</t>
  </si>
  <si>
    <t>21.11.25</t>
  </si>
  <si>
    <t>25.01.26</t>
  </si>
  <si>
    <t>24.01.26</t>
  </si>
  <si>
    <t>20.01.26</t>
  </si>
  <si>
    <t>02.01.26</t>
  </si>
  <si>
    <t>01.03.26</t>
  </si>
  <si>
    <t>07.02.26</t>
  </si>
  <si>
    <t>09.02.26</t>
  </si>
  <si>
    <t>09.01.26</t>
  </si>
  <si>
    <t>10.02.26</t>
  </si>
  <si>
    <t>01.02.26</t>
  </si>
  <si>
    <t>28.02.26</t>
  </si>
  <si>
    <t>12.02.26</t>
  </si>
  <si>
    <t>15.02.26</t>
  </si>
  <si>
    <t>17.02.26</t>
  </si>
  <si>
    <t>17.12.25</t>
  </si>
  <si>
    <t>20.02.26</t>
  </si>
  <si>
    <t>23.02.26</t>
  </si>
  <si>
    <t>27.02.26</t>
  </si>
  <si>
    <t>11.12.25</t>
  </si>
  <si>
    <t>03.03.26</t>
  </si>
  <si>
    <t>02.03.26</t>
  </si>
  <si>
    <t>03.01.26</t>
  </si>
  <si>
    <t>04.01.26</t>
  </si>
  <si>
    <t>30.04.26</t>
  </si>
  <si>
    <t>14.01.26</t>
  </si>
  <si>
    <t>05.02.26</t>
  </si>
  <si>
    <t>04.02.26</t>
  </si>
  <si>
    <t>08.01.26</t>
  </si>
  <si>
    <t>11.03.26</t>
  </si>
  <si>
    <t>11.02.26</t>
  </si>
  <si>
    <t>31.03.26</t>
  </si>
  <si>
    <t>14.03.26</t>
  </si>
  <si>
    <t>13.03.26</t>
  </si>
  <si>
    <t>15.01.26</t>
  </si>
  <si>
    <t>28.01.26</t>
  </si>
  <si>
    <t>16.02.26</t>
  </si>
  <si>
    <t>16.01.26</t>
  </si>
  <si>
    <t>19.03.26</t>
  </si>
  <si>
    <t>19.01.26</t>
  </si>
  <si>
    <t>27.01.26</t>
  </si>
  <si>
    <t>30.03.26</t>
  </si>
  <si>
    <t>02.02.26</t>
  </si>
  <si>
    <t>03.04.26</t>
  </si>
  <si>
    <t>04.04.26</t>
  </si>
  <si>
    <t>01.04.26</t>
  </si>
  <si>
    <t>04.03.26</t>
  </si>
  <si>
    <t>03.02.26</t>
  </si>
  <si>
    <t>29.01.26</t>
  </si>
  <si>
    <t>28.03.26</t>
  </si>
  <si>
    <t>06.02.26</t>
  </si>
  <si>
    <t>13.02.26</t>
  </si>
  <si>
    <t>05.03.26</t>
  </si>
  <si>
    <t>09.04.26</t>
  </si>
  <si>
    <t>24.02.26</t>
  </si>
  <si>
    <t>11.04.26</t>
  </si>
  <si>
    <t>10.04.26</t>
  </si>
  <si>
    <t>25.02.26</t>
  </si>
  <si>
    <t>23.03.26</t>
  </si>
  <si>
    <t>26.02.26</t>
  </si>
  <si>
    <t>13.04.26</t>
  </si>
  <si>
    <t>14.04.26</t>
  </si>
  <si>
    <t>16.04.26</t>
  </si>
  <si>
    <t>12.04.26</t>
  </si>
  <si>
    <t>14.02.26</t>
  </si>
  <si>
    <t>18.02.26</t>
  </si>
  <si>
    <t>19.02.26</t>
  </si>
  <si>
    <t>20.04.26</t>
  </si>
  <si>
    <t>17.04.26</t>
  </si>
  <si>
    <t>19.04.26</t>
  </si>
  <si>
    <t>23.04.26</t>
  </si>
  <si>
    <t>17.03.26</t>
  </si>
  <si>
    <t>27.04.26</t>
  </si>
  <si>
    <t>25.04.26</t>
  </si>
  <si>
    <t>02.04.26</t>
  </si>
  <si>
    <t>02.05.26</t>
  </si>
  <si>
    <t>28.04.26</t>
  </si>
  <si>
    <t>31.05.26</t>
  </si>
  <si>
    <t>05.05.26</t>
  </si>
  <si>
    <t>06.03.26</t>
  </si>
  <si>
    <t>21.01.26</t>
  </si>
  <si>
    <t>22.01.26</t>
  </si>
  <si>
    <t>26.01.26</t>
  </si>
  <si>
    <t>23.01.26</t>
  </si>
  <si>
    <t>05.01.26</t>
  </si>
  <si>
    <t>07.01.26</t>
  </si>
  <si>
    <t>18.01.26</t>
  </si>
  <si>
    <t>24.02.62</t>
  </si>
  <si>
    <t>09.03.26</t>
  </si>
  <si>
    <t>02224720462</t>
  </si>
  <si>
    <t>0221484060</t>
  </si>
  <si>
    <t>02214840460</t>
  </si>
  <si>
    <t>02445150978</t>
  </si>
  <si>
    <t>01123880468</t>
  </si>
  <si>
    <t>02673770463</t>
  </si>
  <si>
    <t>02886650346</t>
  </si>
  <si>
    <t>02704610464</t>
  </si>
  <si>
    <t>00987061009</t>
  </si>
  <si>
    <t>02367510464</t>
  </si>
  <si>
    <t>01970450464</t>
  </si>
  <si>
    <t>01324570462</t>
  </si>
  <si>
    <t>02673520462</t>
  </si>
  <si>
    <t>01059440469</t>
  </si>
  <si>
    <t>02671830467</t>
  </si>
  <si>
    <t>01549060463</t>
  </si>
  <si>
    <t>02505840468</t>
  </si>
  <si>
    <t>02216391207</t>
  </si>
  <si>
    <t>13181080154</t>
  </si>
  <si>
    <t>05602640962</t>
  </si>
  <si>
    <t>01932010463</t>
  </si>
  <si>
    <t>01462660463</t>
  </si>
  <si>
    <t>07945211006</t>
  </si>
  <si>
    <t>02918310356</t>
  </si>
  <si>
    <t>01932490509</t>
  </si>
  <si>
    <t>01726700469</t>
  </si>
  <si>
    <t>02573360464</t>
  </si>
  <si>
    <t>02326890486</t>
  </si>
  <si>
    <t>04015310123</t>
  </si>
  <si>
    <t>02506540463</t>
  </si>
  <si>
    <t>01456940467</t>
  </si>
  <si>
    <t>02396430460</t>
  </si>
  <si>
    <t>01693850461</t>
  </si>
  <si>
    <t>02735120467</t>
  </si>
  <si>
    <t>03172560165</t>
  </si>
  <si>
    <t>02009820461</t>
  </si>
  <si>
    <t>02501460469</t>
  </si>
  <si>
    <t>02356640462</t>
  </si>
  <si>
    <t>02637670460</t>
  </si>
  <si>
    <t>02468720467</t>
  </si>
  <si>
    <t>05566610878</t>
  </si>
  <si>
    <t>01833340464</t>
  </si>
  <si>
    <t>02571960463</t>
  </si>
  <si>
    <t>82217480462</t>
  </si>
  <si>
    <t>02465990469</t>
  </si>
  <si>
    <t>01668100462</t>
  </si>
  <si>
    <t>00170310460</t>
  </si>
  <si>
    <t>01490460464</t>
  </si>
  <si>
    <t>09156800964</t>
  </si>
  <si>
    <t>01645580463</t>
  </si>
  <si>
    <t>09722490969</t>
  </si>
  <si>
    <t>01573850516</t>
  </si>
  <si>
    <t>01746120466</t>
  </si>
  <si>
    <t>00896380466</t>
  </si>
  <si>
    <t>06655971007</t>
  </si>
  <si>
    <t>02637360468</t>
  </si>
  <si>
    <t>00488410010</t>
  </si>
  <si>
    <t>02064340462</t>
  </si>
  <si>
    <t>01836980464</t>
  </si>
  <si>
    <t>03792180980</t>
  </si>
  <si>
    <t>01966240465</t>
  </si>
  <si>
    <t>00125230219</t>
  </si>
  <si>
    <t>04037920487</t>
  </si>
  <si>
    <t>08462130967</t>
  </si>
  <si>
    <t>02573790462</t>
  </si>
  <si>
    <t>01884540467</t>
  </si>
  <si>
    <t>01035310414</t>
  </si>
  <si>
    <t>02684260462</t>
  </si>
  <si>
    <t>01763610472</t>
  </si>
  <si>
    <t>00364130468</t>
  </si>
  <si>
    <t>01618330466</t>
  </si>
  <si>
    <t>00384340501</t>
  </si>
  <si>
    <t>02362600344</t>
  </si>
  <si>
    <t>00909420465</t>
  </si>
  <si>
    <t>01435970452</t>
  </si>
  <si>
    <t>01799930464</t>
  </si>
  <si>
    <t>02283320469</t>
  </si>
  <si>
    <t>02722150469</t>
  </si>
  <si>
    <t>01768220467</t>
  </si>
  <si>
    <t>02080990464</t>
  </si>
  <si>
    <t>01648530465</t>
  </si>
  <si>
    <t>05403151003</t>
  </si>
  <si>
    <t>15282441003</t>
  </si>
  <si>
    <t>02010210462</t>
  </si>
  <si>
    <t>11484370967</t>
  </si>
  <si>
    <t>06143380969</t>
  </si>
  <si>
    <t>04107060966</t>
  </si>
  <si>
    <t>03065000980</t>
  </si>
  <si>
    <t>04362350482</t>
  </si>
  <si>
    <t>01194200463</t>
  </si>
  <si>
    <t>00471300012</t>
  </si>
  <si>
    <t>00376270492</t>
  </si>
  <si>
    <t>02011381205</t>
  </si>
  <si>
    <t>11153201006</t>
  </si>
  <si>
    <t>02128140403</t>
  </si>
  <si>
    <t>06655971009</t>
  </si>
  <si>
    <t>01258660297</t>
  </si>
  <si>
    <t>02512250461</t>
  </si>
  <si>
    <t>03222970406</t>
  </si>
  <si>
    <t>01319200463</t>
  </si>
  <si>
    <t>01786420503</t>
  </si>
  <si>
    <t>02758170167</t>
  </si>
  <si>
    <t>02531490464</t>
  </si>
  <si>
    <t>06304500488</t>
  </si>
  <si>
    <t>01358720454</t>
  </si>
  <si>
    <t>00871990578</t>
  </si>
  <si>
    <t>03394040285</t>
  </si>
  <si>
    <t>01731520464</t>
  </si>
  <si>
    <t>02305830461</t>
  </si>
  <si>
    <t>02128120462</t>
  </si>
  <si>
    <t>02681010464</t>
  </si>
  <si>
    <t>00999940463</t>
  </si>
  <si>
    <t>00909950271</t>
  </si>
  <si>
    <t>01782030462</t>
  </si>
  <si>
    <t>03719350484</t>
  </si>
  <si>
    <t>04048630968</t>
  </si>
  <si>
    <t>02491900466</t>
  </si>
  <si>
    <t>02752630463</t>
  </si>
  <si>
    <t>01690390461</t>
  </si>
  <si>
    <t>02586300465</t>
  </si>
  <si>
    <t>02675910463</t>
  </si>
  <si>
    <t>02706840465</t>
  </si>
  <si>
    <t>02689820468</t>
  </si>
  <si>
    <t>03912150483</t>
  </si>
  <si>
    <t>15844561009</t>
  </si>
  <si>
    <t>02143720460</t>
  </si>
  <si>
    <t>BRTRRT44L23B455Z</t>
  </si>
  <si>
    <t>GLLRCR71E07L833X</t>
  </si>
  <si>
    <t>01070690456</t>
  </si>
  <si>
    <t>02077140461</t>
  </si>
  <si>
    <t>02287730465</t>
  </si>
  <si>
    <t>03348380365</t>
  </si>
  <si>
    <t>02494070465</t>
  </si>
  <si>
    <t>BNCSVN93A06L833J</t>
  </si>
  <si>
    <t>00696690502</t>
  </si>
  <si>
    <t>02501150466</t>
  </si>
  <si>
    <t>01088340466</t>
  </si>
  <si>
    <t>02217480462</t>
  </si>
  <si>
    <t>01442690465</t>
  </si>
  <si>
    <t>02236690463</t>
  </si>
  <si>
    <t>01209680469</t>
  </si>
  <si>
    <t>03472080963</t>
  </si>
  <si>
    <t>05703731009</t>
  </si>
  <si>
    <t>02709690461</t>
  </si>
  <si>
    <t>05333270964</t>
  </si>
  <si>
    <t>VNNLSN89H16L833Y</t>
  </si>
  <si>
    <t>02626350462</t>
  </si>
  <si>
    <t>02405040466</t>
  </si>
  <si>
    <t>04705810150</t>
  </si>
  <si>
    <t>94011160481</t>
  </si>
  <si>
    <t>13187000156</t>
  </si>
  <si>
    <t>PLLLRT80M06G628U</t>
  </si>
  <si>
    <t>ZNGCLN90R50F351S</t>
  </si>
  <si>
    <t>FCCMRM62E61C096H</t>
  </si>
  <si>
    <t>03429080371</t>
  </si>
  <si>
    <t>FBBVTR67E28L833C</t>
  </si>
  <si>
    <t>01326310537</t>
  </si>
  <si>
    <t>00326930377</t>
  </si>
  <si>
    <t>PLALNZ89E16L833I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</si>
</sst>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€-410]\ #,##0.00;[Red]\-[$€-410]\ #,##0.00"/>
  </numFmts>
  <fonts count="11">
    <font>
      <sz val="11"/>
      <color rgb="FF000000"/>
      <name val="Calibri"/>
      <scheme val="minor"/>
    </font>
    <font>
      <b/>
      <sz val="14"/>
      <color rgb="FF000000"/>
      <name val="Arial"/>
    </font>
    <font>
      <sz val="11"/>
      <name val="Calibri"/>
    </font>
    <font>
      <sz val="11"/>
      <color rgb="FF000000"/>
      <name val="Arial"/>
    </font>
    <font>
      <b/>
      <sz val="11"/>
      <color rgb="FF000000"/>
      <name val="Arial"/>
    </font>
    <font>
      <b/>
      <sz val="14"/>
      <color rgb="FFFF3333"/>
      <name val="Arial"/>
    </font>
    <font>
      <b/>
      <sz val="11"/>
      <color rgb="FFFF3333"/>
      <name val="Arial"/>
    </font>
    <font>
      <b/>
      <sz val="9"/>
      <color rgb="FF000000"/>
      <name val="Arial"/>
    </font>
    <font>
      <b/>
      <sz val="8"/>
      <color rgb="FF000000"/>
      <name val="Arial"/>
    </font>
    <font>
      <b/>
      <sz val="12"/>
      <color rgb="FF000000"/>
      <name val="Arial"/>
    </font>
    <font>
      <sz val="14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99"/>
        <bgColor rgb="FFFFFF99"/>
      </patternFill>
    </fill>
    <fill>
      <patternFill patternType="solid">
        <fgColor rgb="FFE6E6FF"/>
        <bgColor rgb="FFE6E6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0" xfId="0" applyFont="1"/>
    <xf numFmtId="164" fontId="5" fillId="2" borderId="12" xfId="0" applyNumberFormat="1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 vertical="center" wrapText="1"/>
    </xf>
    <xf numFmtId="0" fontId="3" fillId="0" borderId="13" xfId="0" applyFont="1" applyBorder="1"/>
    <xf numFmtId="165" fontId="3" fillId="0" borderId="13" xfId="0" applyNumberFormat="1" applyFont="1" applyBorder="1" applyAlignment="1">
      <alignment horizontal="center"/>
    </xf>
    <xf numFmtId="2" fontId="6" fillId="2" borderId="12" xfId="0" applyNumberFormat="1" applyFont="1" applyFill="1" applyBorder="1" applyAlignment="1">
      <alignment horizontal="center"/>
    </xf>
    <xf numFmtId="0" fontId="4" fillId="3" borderId="13" xfId="0" applyFont="1" applyFill="1" applyBorder="1"/>
    <xf numFmtId="165" fontId="7" fillId="3" borderId="13" xfId="0" applyNumberFormat="1" applyFont="1" applyFill="1" applyBorder="1"/>
    <xf numFmtId="0" fontId="4" fillId="3" borderId="13" xfId="0" applyFont="1" applyFill="1" applyBorder="1" applyAlignment="1">
      <alignment horizontal="center"/>
    </xf>
    <xf numFmtId="165" fontId="7" fillId="3" borderId="14" xfId="0" applyNumberFormat="1" applyFont="1" applyFill="1" applyBorder="1" applyAlignment="1">
      <alignment horizontal="center"/>
    </xf>
    <xf numFmtId="4" fontId="10" fillId="0" borderId="13" xfId="0" applyNumberFormat="1" applyFont="1" applyBorder="1"/>
    <xf numFmtId="4" fontId="10" fillId="0" borderId="15" xfId="0" applyNumberFormat="1" applyFont="1" applyBorder="1"/>
    <xf numFmtId="0" fontId="10" fillId="0" borderId="13" xfId="0" applyFont="1" applyBorder="1" applyAlignment="1">
      <alignment horizontal="right"/>
    </xf>
    <xf numFmtId="0" fontId="10" fillId="0" borderId="15" xfId="0" applyFont="1" applyBorder="1" applyAlignment="1">
      <alignment horizontal="right"/>
    </xf>
    <xf numFmtId="0" fontId="10" fillId="0" borderId="13" xfId="0" applyFont="1" applyBorder="1"/>
    <xf numFmtId="49" fontId="10" fillId="0" borderId="14" xfId="0" applyNumberFormat="1" applyFont="1" applyBorder="1"/>
    <xf numFmtId="49" fontId="10" fillId="0" borderId="13" xfId="0" applyNumberFormat="1" applyFont="1" applyBorder="1"/>
    <xf numFmtId="49" fontId="10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0" xfId="0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4" fillId="0" borderId="9" xfId="0" applyFont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961"/>
  <sheetViews>
    <sheetView tabSelected="1" topLeftCell="A337" workbookViewId="0">
      <selection activeCell="C359" sqref="C359"/>
    </sheetView>
  </sheetViews>
  <sheetFormatPr defaultColWidth="14.42578125" defaultRowHeight="15" customHeight="1"/>
  <cols>
    <col min="1" max="1" width="1.140625" customWidth="1"/>
    <col min="2" max="2" width="30.85546875" customWidth="1"/>
    <col min="3" max="3" width="29.28515625" bestFit="1" customWidth="1"/>
    <col min="4" max="4" width="15.42578125" bestFit="1" customWidth="1"/>
    <col min="5" max="5" width="14.28515625" customWidth="1"/>
    <col min="6" max="7" width="12.85546875" customWidth="1"/>
    <col min="8" max="8" width="14.140625" customWidth="1"/>
    <col min="9" max="9" width="16.85546875" customWidth="1"/>
    <col min="10" max="10" width="14.28515625" customWidth="1"/>
    <col min="11" max="26" width="8" customWidth="1"/>
  </cols>
  <sheetData>
    <row r="1" spans="2:10" ht="15.75" customHeight="1"/>
    <row r="2" spans="2:10" ht="15.75" customHeight="1">
      <c r="B2" s="19" t="s">
        <v>0</v>
      </c>
      <c r="C2" s="20"/>
      <c r="D2" s="20"/>
      <c r="E2" s="20"/>
      <c r="F2" s="20"/>
      <c r="G2" s="20"/>
      <c r="H2" s="20"/>
      <c r="I2" s="20"/>
      <c r="J2" s="21"/>
    </row>
    <row r="3" spans="2:10" ht="15.75" customHeight="1">
      <c r="B3" s="22"/>
      <c r="C3" s="23"/>
      <c r="D3" s="23"/>
      <c r="E3" s="23"/>
      <c r="F3" s="23"/>
      <c r="G3" s="23"/>
      <c r="H3" s="23"/>
      <c r="I3" s="23"/>
      <c r="J3" s="24"/>
    </row>
    <row r="4" spans="2:10" ht="15.75" customHeight="1">
      <c r="B4" s="22"/>
      <c r="C4" s="23"/>
      <c r="D4" s="23"/>
      <c r="E4" s="23"/>
      <c r="F4" s="23"/>
      <c r="G4" s="23"/>
      <c r="H4" s="23"/>
      <c r="I4" s="23"/>
      <c r="J4" s="24"/>
    </row>
    <row r="5" spans="2:10" ht="15.75" customHeight="1">
      <c r="B5" s="25"/>
      <c r="C5" s="26"/>
      <c r="D5" s="26"/>
      <c r="E5" s="26"/>
      <c r="F5" s="26"/>
      <c r="G5" s="26"/>
      <c r="H5" s="26"/>
      <c r="I5" s="26"/>
      <c r="J5" s="27"/>
    </row>
    <row r="6" spans="2:10" ht="15.75" customHeight="1">
      <c r="B6" s="1"/>
      <c r="C6" s="1"/>
      <c r="D6" s="1"/>
      <c r="E6" s="1"/>
      <c r="F6" s="1"/>
      <c r="G6" s="1"/>
      <c r="H6" s="1"/>
      <c r="I6" s="1"/>
      <c r="J6" s="1"/>
    </row>
    <row r="7" spans="2:10" ht="25.5" customHeight="1">
      <c r="B7" s="28" t="s">
        <v>1</v>
      </c>
      <c r="C7" s="29"/>
      <c r="D7" s="29"/>
      <c r="E7" s="29"/>
      <c r="F7" s="29"/>
      <c r="G7" s="29"/>
      <c r="H7" s="29"/>
      <c r="I7" s="30"/>
      <c r="J7" s="2">
        <f>J361/D361</f>
        <v>-3.5592804321708162</v>
      </c>
    </row>
    <row r="8" spans="2:10" ht="15.75" customHeight="1">
      <c r="B8" s="1"/>
      <c r="C8" s="1"/>
      <c r="D8" s="1"/>
      <c r="E8" s="1"/>
      <c r="F8" s="1"/>
      <c r="G8" s="1"/>
      <c r="H8" s="1"/>
      <c r="I8" s="1"/>
      <c r="J8" s="1"/>
    </row>
    <row r="9" spans="2:10" ht="82.5"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</row>
    <row r="10" spans="2:10" ht="15.75" customHeight="1">
      <c r="B10" s="4" t="s">
        <v>12</v>
      </c>
      <c r="C10" s="18" t="s">
        <v>131</v>
      </c>
      <c r="D10" s="11">
        <v>2355</v>
      </c>
      <c r="E10" s="5" t="s">
        <v>13</v>
      </c>
      <c r="F10" s="5" t="s">
        <v>14</v>
      </c>
      <c r="G10" s="13" t="s">
        <v>15</v>
      </c>
      <c r="H10" s="13" t="s">
        <v>88</v>
      </c>
      <c r="I10" s="15">
        <v>341</v>
      </c>
      <c r="J10" s="6">
        <f t="shared" ref="J10:J42" si="0">D10*I10</f>
        <v>803055</v>
      </c>
    </row>
    <row r="11" spans="2:10" ht="15.75" customHeight="1">
      <c r="B11" s="4" t="s">
        <v>12</v>
      </c>
      <c r="C11" s="18" t="s">
        <v>131</v>
      </c>
      <c r="D11" s="11">
        <v>2355</v>
      </c>
      <c r="E11" s="5" t="s">
        <v>13</v>
      </c>
      <c r="F11" s="5" t="s">
        <v>14</v>
      </c>
      <c r="G11" s="13" t="s">
        <v>16</v>
      </c>
      <c r="H11" s="13" t="s">
        <v>88</v>
      </c>
      <c r="I11" s="15">
        <v>251</v>
      </c>
      <c r="J11" s="6">
        <f t="shared" si="0"/>
        <v>591105</v>
      </c>
    </row>
    <row r="12" spans="2:10" ht="15.75" customHeight="1">
      <c r="B12" s="4" t="s">
        <v>12</v>
      </c>
      <c r="C12" s="17" t="s">
        <v>252</v>
      </c>
      <c r="D12" s="11">
        <v>84530</v>
      </c>
      <c r="E12" s="5" t="s">
        <v>13</v>
      </c>
      <c r="F12" s="5" t="s">
        <v>14</v>
      </c>
      <c r="G12" s="13" t="s">
        <v>17</v>
      </c>
      <c r="H12" s="13" t="s">
        <v>36</v>
      </c>
      <c r="I12" s="15">
        <v>217</v>
      </c>
      <c r="J12" s="6">
        <f t="shared" si="0"/>
        <v>18343010</v>
      </c>
    </row>
    <row r="13" spans="2:10" ht="15.75" customHeight="1">
      <c r="B13" s="4" t="s">
        <v>12</v>
      </c>
      <c r="C13" s="18" t="s">
        <v>131</v>
      </c>
      <c r="D13" s="11">
        <v>2355</v>
      </c>
      <c r="E13" s="5" t="s">
        <v>13</v>
      </c>
      <c r="F13" s="5" t="s">
        <v>14</v>
      </c>
      <c r="G13" s="13" t="s">
        <v>18</v>
      </c>
      <c r="H13" s="13" t="s">
        <v>88</v>
      </c>
      <c r="I13" s="15">
        <v>160</v>
      </c>
      <c r="J13" s="6">
        <f t="shared" si="0"/>
        <v>376800</v>
      </c>
    </row>
    <row r="14" spans="2:10" ht="15.75" customHeight="1">
      <c r="B14" s="4" t="s">
        <v>12</v>
      </c>
      <c r="C14" s="17" t="s">
        <v>203</v>
      </c>
      <c r="D14" s="11">
        <v>16500</v>
      </c>
      <c r="E14" s="5" t="s">
        <v>13</v>
      </c>
      <c r="F14" s="5" t="s">
        <v>14</v>
      </c>
      <c r="G14" s="13" t="s">
        <v>19</v>
      </c>
      <c r="H14" s="13" t="s">
        <v>63</v>
      </c>
      <c r="I14" s="13">
        <v>85</v>
      </c>
      <c r="J14" s="6">
        <f t="shared" si="0"/>
        <v>1402500</v>
      </c>
    </row>
    <row r="15" spans="2:10" ht="15.75" customHeight="1">
      <c r="B15" s="4" t="s">
        <v>12</v>
      </c>
      <c r="C15" s="17" t="s">
        <v>253</v>
      </c>
      <c r="D15" s="11">
        <v>342.13</v>
      </c>
      <c r="E15" s="5" t="s">
        <v>13</v>
      </c>
      <c r="F15" s="5" t="s">
        <v>14</v>
      </c>
      <c r="G15" s="13" t="s">
        <v>20</v>
      </c>
      <c r="H15" s="13" t="s">
        <v>68</v>
      </c>
      <c r="I15" s="13">
        <v>105</v>
      </c>
      <c r="J15" s="6">
        <f t="shared" si="0"/>
        <v>35923.65</v>
      </c>
    </row>
    <row r="16" spans="2:10" ht="15.75" customHeight="1">
      <c r="B16" s="4" t="s">
        <v>12</v>
      </c>
      <c r="C16" s="17" t="s">
        <v>230</v>
      </c>
      <c r="D16" s="11">
        <v>10100</v>
      </c>
      <c r="E16" s="5" t="s">
        <v>13</v>
      </c>
      <c r="F16" s="5" t="s">
        <v>14</v>
      </c>
      <c r="G16" s="13" t="s">
        <v>21</v>
      </c>
      <c r="H16" s="13" t="s">
        <v>66</v>
      </c>
      <c r="I16" s="15">
        <v>69</v>
      </c>
      <c r="J16" s="6">
        <f t="shared" si="0"/>
        <v>696900</v>
      </c>
    </row>
    <row r="17" spans="2:10" ht="15.75" customHeight="1">
      <c r="B17" s="4" t="s">
        <v>12</v>
      </c>
      <c r="C17" s="17" t="s">
        <v>143</v>
      </c>
      <c r="D17" s="11">
        <v>120</v>
      </c>
      <c r="E17" s="5" t="s">
        <v>13</v>
      </c>
      <c r="F17" s="5" t="s">
        <v>14</v>
      </c>
      <c r="G17" s="13" t="s">
        <v>22</v>
      </c>
      <c r="H17" s="13" t="s">
        <v>78</v>
      </c>
      <c r="I17" s="15">
        <v>89</v>
      </c>
      <c r="J17" s="6">
        <f t="shared" si="0"/>
        <v>10680</v>
      </c>
    </row>
    <row r="18" spans="2:10" ht="15.75" customHeight="1">
      <c r="B18" s="4" t="s">
        <v>12</v>
      </c>
      <c r="C18" s="17" t="s">
        <v>255</v>
      </c>
      <c r="D18" s="11">
        <v>1144</v>
      </c>
      <c r="E18" s="5" t="s">
        <v>13</v>
      </c>
      <c r="F18" s="5" t="s">
        <v>14</v>
      </c>
      <c r="G18" s="13" t="s">
        <v>23</v>
      </c>
      <c r="H18" s="13" t="s">
        <v>78</v>
      </c>
      <c r="I18" s="15">
        <v>58</v>
      </c>
      <c r="J18" s="6">
        <f t="shared" si="0"/>
        <v>66352</v>
      </c>
    </row>
    <row r="19" spans="2:10" ht="15.75" customHeight="1">
      <c r="B19" s="4" t="s">
        <v>12</v>
      </c>
      <c r="C19" s="17" t="s">
        <v>255</v>
      </c>
      <c r="D19" s="11">
        <v>540</v>
      </c>
      <c r="E19" s="5" t="s">
        <v>13</v>
      </c>
      <c r="F19" s="5" t="s">
        <v>14</v>
      </c>
      <c r="G19" s="13" t="s">
        <v>23</v>
      </c>
      <c r="H19" s="13" t="s">
        <v>78</v>
      </c>
      <c r="I19" s="15">
        <v>58</v>
      </c>
      <c r="J19" s="6">
        <f t="shared" si="0"/>
        <v>31320</v>
      </c>
    </row>
    <row r="20" spans="2:10" ht="15.75" customHeight="1">
      <c r="B20" s="4" t="s">
        <v>12</v>
      </c>
      <c r="C20" s="17" t="s">
        <v>255</v>
      </c>
      <c r="D20" s="11">
        <v>375</v>
      </c>
      <c r="E20" s="5" t="s">
        <v>13</v>
      </c>
      <c r="F20" s="5" t="s">
        <v>14</v>
      </c>
      <c r="G20" s="13" t="s">
        <v>23</v>
      </c>
      <c r="H20" s="13" t="s">
        <v>78</v>
      </c>
      <c r="I20" s="15">
        <v>58</v>
      </c>
      <c r="J20" s="6">
        <f t="shared" si="0"/>
        <v>21750</v>
      </c>
    </row>
    <row r="21" spans="2:10" ht="15.75" customHeight="1">
      <c r="B21" s="4" t="s">
        <v>12</v>
      </c>
      <c r="C21" s="17" t="s">
        <v>255</v>
      </c>
      <c r="D21" s="11">
        <v>528.5</v>
      </c>
      <c r="E21" s="5" t="s">
        <v>13</v>
      </c>
      <c r="F21" s="5" t="s">
        <v>14</v>
      </c>
      <c r="G21" s="13" t="s">
        <v>23</v>
      </c>
      <c r="H21" s="13" t="s">
        <v>78</v>
      </c>
      <c r="I21" s="15">
        <v>58</v>
      </c>
      <c r="J21" s="6">
        <f t="shared" si="0"/>
        <v>30653</v>
      </c>
    </row>
    <row r="22" spans="2:10" ht="15.75" customHeight="1">
      <c r="B22" s="4" t="s">
        <v>12</v>
      </c>
      <c r="C22" s="17" t="s">
        <v>255</v>
      </c>
      <c r="D22" s="11">
        <v>118</v>
      </c>
      <c r="E22" s="5" t="s">
        <v>13</v>
      </c>
      <c r="F22" s="5" t="s">
        <v>14</v>
      </c>
      <c r="G22" s="13" t="s">
        <v>23</v>
      </c>
      <c r="H22" s="13" t="s">
        <v>78</v>
      </c>
      <c r="I22" s="15">
        <v>58</v>
      </c>
      <c r="J22" s="6">
        <f t="shared" si="0"/>
        <v>6844</v>
      </c>
    </row>
    <row r="23" spans="2:10" ht="15.75" customHeight="1">
      <c r="B23" s="4" t="s">
        <v>12</v>
      </c>
      <c r="C23" s="17" t="s">
        <v>154</v>
      </c>
      <c r="D23" s="11">
        <v>3000</v>
      </c>
      <c r="E23" s="5" t="s">
        <v>13</v>
      </c>
      <c r="F23" s="5" t="s">
        <v>14</v>
      </c>
      <c r="G23" s="13" t="s">
        <v>24</v>
      </c>
      <c r="H23" s="13" t="s">
        <v>118</v>
      </c>
      <c r="I23" s="13">
        <v>64</v>
      </c>
      <c r="J23" s="6">
        <f t="shared" si="0"/>
        <v>192000</v>
      </c>
    </row>
    <row r="24" spans="2:10" ht="15.75" customHeight="1">
      <c r="B24" s="4" t="s">
        <v>12</v>
      </c>
      <c r="C24" s="17" t="s">
        <v>256</v>
      </c>
      <c r="D24" s="11">
        <v>49180.33</v>
      </c>
      <c r="E24" s="5" t="s">
        <v>13</v>
      </c>
      <c r="F24" s="5" t="s">
        <v>14</v>
      </c>
      <c r="G24" s="13" t="s">
        <v>23</v>
      </c>
      <c r="H24" s="13" t="s">
        <v>36</v>
      </c>
      <c r="I24" s="13">
        <v>44</v>
      </c>
      <c r="J24" s="6">
        <f t="shared" si="0"/>
        <v>2163934.52</v>
      </c>
    </row>
    <row r="25" spans="2:10" ht="15.75" customHeight="1">
      <c r="B25" s="4" t="s">
        <v>12</v>
      </c>
      <c r="C25" s="17" t="s">
        <v>238</v>
      </c>
      <c r="D25" s="11">
        <v>220.92</v>
      </c>
      <c r="E25" s="5" t="s">
        <v>13</v>
      </c>
      <c r="F25" s="5" t="s">
        <v>14</v>
      </c>
      <c r="G25" s="13" t="s">
        <v>25</v>
      </c>
      <c r="H25" s="13" t="s">
        <v>68</v>
      </c>
      <c r="I25" s="13">
        <v>135</v>
      </c>
      <c r="J25" s="6">
        <f t="shared" si="0"/>
        <v>29824.199999999997</v>
      </c>
    </row>
    <row r="26" spans="2:10" ht="15.75" customHeight="1">
      <c r="B26" s="4" t="s">
        <v>12</v>
      </c>
      <c r="C26" s="18" t="s">
        <v>131</v>
      </c>
      <c r="D26" s="11">
        <v>2355</v>
      </c>
      <c r="E26" s="5" t="s">
        <v>13</v>
      </c>
      <c r="F26" s="5" t="s">
        <v>14</v>
      </c>
      <c r="G26" s="13" t="s">
        <v>23</v>
      </c>
      <c r="H26" s="13" t="s">
        <v>88</v>
      </c>
      <c r="I26" s="13">
        <v>68</v>
      </c>
      <c r="J26" s="6">
        <f t="shared" si="0"/>
        <v>160140</v>
      </c>
    </row>
    <row r="27" spans="2:10" ht="15.75" customHeight="1">
      <c r="B27" s="4" t="s">
        <v>12</v>
      </c>
      <c r="C27" s="17" t="s">
        <v>257</v>
      </c>
      <c r="D27" s="11">
        <v>140</v>
      </c>
      <c r="E27" s="5" t="s">
        <v>13</v>
      </c>
      <c r="F27" s="5" t="s">
        <v>14</v>
      </c>
      <c r="G27" s="13" t="s">
        <v>23</v>
      </c>
      <c r="H27" s="13" t="s">
        <v>118</v>
      </c>
      <c r="I27" s="13">
        <v>52</v>
      </c>
      <c r="J27" s="6">
        <f t="shared" si="0"/>
        <v>7280</v>
      </c>
    </row>
    <row r="28" spans="2:10" ht="15.75" customHeight="1">
      <c r="B28" s="4" t="s">
        <v>12</v>
      </c>
      <c r="C28" s="17" t="s">
        <v>134</v>
      </c>
      <c r="D28" s="11">
        <v>3289</v>
      </c>
      <c r="E28" s="5" t="s">
        <v>13</v>
      </c>
      <c r="F28" s="5" t="s">
        <v>14</v>
      </c>
      <c r="G28" s="13" t="s">
        <v>21</v>
      </c>
      <c r="H28" s="13" t="s">
        <v>68</v>
      </c>
      <c r="I28" s="13">
        <v>103</v>
      </c>
      <c r="J28" s="6">
        <f t="shared" si="0"/>
        <v>338767</v>
      </c>
    </row>
    <row r="29" spans="2:10" ht="15.75" customHeight="1">
      <c r="B29" s="4" t="s">
        <v>12</v>
      </c>
      <c r="C29" s="17" t="s">
        <v>180</v>
      </c>
      <c r="D29" s="11">
        <v>1347.5</v>
      </c>
      <c r="E29" s="5" t="s">
        <v>13</v>
      </c>
      <c r="F29" s="5" t="s">
        <v>14</v>
      </c>
      <c r="G29" s="13" t="s">
        <v>23</v>
      </c>
      <c r="H29" s="13" t="s">
        <v>78</v>
      </c>
      <c r="I29" s="13">
        <v>58</v>
      </c>
      <c r="J29" s="6">
        <f t="shared" si="0"/>
        <v>78155</v>
      </c>
    </row>
    <row r="30" spans="2:10" ht="15.75" customHeight="1">
      <c r="B30" s="4" t="s">
        <v>12</v>
      </c>
      <c r="C30" s="17" t="s">
        <v>180</v>
      </c>
      <c r="D30" s="11">
        <v>5500</v>
      </c>
      <c r="E30" s="5" t="s">
        <v>13</v>
      </c>
      <c r="F30" s="5" t="s">
        <v>14</v>
      </c>
      <c r="G30" s="13" t="s">
        <v>23</v>
      </c>
      <c r="H30" s="13" t="s">
        <v>78</v>
      </c>
      <c r="I30" s="13">
        <v>58</v>
      </c>
      <c r="J30" s="6">
        <f t="shared" si="0"/>
        <v>319000</v>
      </c>
    </row>
    <row r="31" spans="2:10" ht="15.75" customHeight="1">
      <c r="B31" s="4" t="s">
        <v>12</v>
      </c>
      <c r="C31" s="17" t="s">
        <v>258</v>
      </c>
      <c r="D31" s="11">
        <v>1200</v>
      </c>
      <c r="E31" s="5" t="s">
        <v>13</v>
      </c>
      <c r="F31" s="5" t="s">
        <v>14</v>
      </c>
      <c r="G31" s="13" t="s">
        <v>23</v>
      </c>
      <c r="H31" s="13" t="s">
        <v>119</v>
      </c>
      <c r="I31" s="13">
        <v>53</v>
      </c>
      <c r="J31" s="6">
        <f t="shared" si="0"/>
        <v>63600</v>
      </c>
    </row>
    <row r="32" spans="2:10" ht="15.75" customHeight="1">
      <c r="B32" s="4" t="s">
        <v>12</v>
      </c>
      <c r="C32" s="17" t="s">
        <v>259</v>
      </c>
      <c r="D32" s="11">
        <v>2000</v>
      </c>
      <c r="E32" s="5" t="s">
        <v>13</v>
      </c>
      <c r="F32" s="5" t="s">
        <v>14</v>
      </c>
      <c r="G32" s="13" t="s">
        <v>26</v>
      </c>
      <c r="H32" s="13" t="s">
        <v>63</v>
      </c>
      <c r="I32" s="15">
        <v>39</v>
      </c>
      <c r="J32" s="6">
        <f t="shared" si="0"/>
        <v>78000</v>
      </c>
    </row>
    <row r="33" spans="2:10" ht="15.75" customHeight="1">
      <c r="B33" s="4" t="s">
        <v>12</v>
      </c>
      <c r="C33" s="17" t="s">
        <v>260</v>
      </c>
      <c r="D33" s="11">
        <v>4500</v>
      </c>
      <c r="E33" s="5" t="s">
        <v>13</v>
      </c>
      <c r="F33" s="5" t="s">
        <v>14</v>
      </c>
      <c r="G33" s="13" t="s">
        <v>27</v>
      </c>
      <c r="H33" s="13" t="s">
        <v>120</v>
      </c>
      <c r="I33" s="15">
        <v>48</v>
      </c>
      <c r="J33" s="6">
        <f t="shared" si="0"/>
        <v>216000</v>
      </c>
    </row>
    <row r="34" spans="2:10" ht="15.75" customHeight="1">
      <c r="B34" s="4" t="s">
        <v>12</v>
      </c>
      <c r="C34" s="17" t="s">
        <v>254</v>
      </c>
      <c r="D34" s="11">
        <v>275</v>
      </c>
      <c r="E34" s="5" t="s">
        <v>13</v>
      </c>
      <c r="F34" s="5" t="s">
        <v>14</v>
      </c>
      <c r="G34" s="13" t="s">
        <v>28</v>
      </c>
      <c r="H34" s="13" t="s">
        <v>63</v>
      </c>
      <c r="I34" s="15">
        <v>65</v>
      </c>
      <c r="J34" s="6">
        <f t="shared" si="0"/>
        <v>17875</v>
      </c>
    </row>
    <row r="35" spans="2:10" ht="15.75" customHeight="1">
      <c r="B35" s="4" t="s">
        <v>12</v>
      </c>
      <c r="C35" s="17" t="s">
        <v>254</v>
      </c>
      <c r="D35" s="11">
        <v>1250</v>
      </c>
      <c r="E35" s="5" t="s">
        <v>13</v>
      </c>
      <c r="F35" s="5" t="s">
        <v>14</v>
      </c>
      <c r="G35" s="13" t="s">
        <v>27</v>
      </c>
      <c r="H35" s="13" t="s">
        <v>63</v>
      </c>
      <c r="I35" s="15">
        <v>35</v>
      </c>
      <c r="J35" s="6">
        <f t="shared" si="0"/>
        <v>43750</v>
      </c>
    </row>
    <row r="36" spans="2:10" ht="15.75" customHeight="1">
      <c r="B36" s="4" t="s">
        <v>12</v>
      </c>
      <c r="C36" s="17" t="s">
        <v>261</v>
      </c>
      <c r="D36" s="11">
        <v>2780</v>
      </c>
      <c r="E36" s="5" t="s">
        <v>13</v>
      </c>
      <c r="F36" s="5" t="s">
        <v>14</v>
      </c>
      <c r="G36" s="13" t="s">
        <v>23</v>
      </c>
      <c r="H36" s="13" t="s">
        <v>63</v>
      </c>
      <c r="I36" s="15">
        <v>45</v>
      </c>
      <c r="J36" s="6">
        <f t="shared" si="0"/>
        <v>125100</v>
      </c>
    </row>
    <row r="37" spans="2:10" ht="15.75" customHeight="1">
      <c r="B37" s="4" t="s">
        <v>12</v>
      </c>
      <c r="C37" s="17" t="s">
        <v>142</v>
      </c>
      <c r="D37" s="11">
        <v>3950</v>
      </c>
      <c r="E37" s="5" t="s">
        <v>13</v>
      </c>
      <c r="F37" s="5" t="s">
        <v>14</v>
      </c>
      <c r="G37" s="13" t="s">
        <v>29</v>
      </c>
      <c r="H37" s="13" t="s">
        <v>120</v>
      </c>
      <c r="I37" s="15">
        <v>73</v>
      </c>
      <c r="J37" s="6">
        <f t="shared" si="0"/>
        <v>288350</v>
      </c>
    </row>
    <row r="38" spans="2:10" ht="15.75" customHeight="1">
      <c r="B38" s="4" t="s">
        <v>12</v>
      </c>
      <c r="C38" s="17" t="s">
        <v>173</v>
      </c>
      <c r="D38" s="11">
        <v>70</v>
      </c>
      <c r="E38" s="5" t="s">
        <v>13</v>
      </c>
      <c r="F38" s="5" t="s">
        <v>14</v>
      </c>
      <c r="G38" s="13" t="s">
        <v>30</v>
      </c>
      <c r="H38" s="13" t="s">
        <v>78</v>
      </c>
      <c r="I38" s="15">
        <v>42</v>
      </c>
      <c r="J38" s="6">
        <f t="shared" si="0"/>
        <v>2940</v>
      </c>
    </row>
    <row r="39" spans="2:10" ht="15.75" customHeight="1">
      <c r="B39" s="4" t="s">
        <v>12</v>
      </c>
      <c r="C39" s="17" t="s">
        <v>262</v>
      </c>
      <c r="D39" s="11">
        <v>265.39</v>
      </c>
      <c r="E39" s="5" t="s">
        <v>13</v>
      </c>
      <c r="F39" s="5" t="s">
        <v>14</v>
      </c>
      <c r="G39" s="13" t="s">
        <v>31</v>
      </c>
      <c r="H39" s="13" t="s">
        <v>78</v>
      </c>
      <c r="I39" s="15">
        <v>27</v>
      </c>
      <c r="J39" s="6">
        <f t="shared" si="0"/>
        <v>7165.53</v>
      </c>
    </row>
    <row r="40" spans="2:10" ht="15.75" customHeight="1">
      <c r="B40" s="4" t="s">
        <v>12</v>
      </c>
      <c r="C40" s="17" t="s">
        <v>258</v>
      </c>
      <c r="D40" s="11">
        <v>800</v>
      </c>
      <c r="E40" s="5" t="s">
        <v>13</v>
      </c>
      <c r="F40" s="5" t="s">
        <v>14</v>
      </c>
      <c r="G40" s="13" t="s">
        <v>31</v>
      </c>
      <c r="H40" s="13" t="s">
        <v>119</v>
      </c>
      <c r="I40" s="15">
        <v>22</v>
      </c>
      <c r="J40" s="6">
        <f t="shared" si="0"/>
        <v>17600</v>
      </c>
    </row>
    <row r="41" spans="2:10" ht="15.75" customHeight="1">
      <c r="B41" s="4" t="s">
        <v>12</v>
      </c>
      <c r="C41" s="17" t="s">
        <v>154</v>
      </c>
      <c r="D41" s="11">
        <v>12600</v>
      </c>
      <c r="E41" s="5" t="s">
        <v>13</v>
      </c>
      <c r="F41" s="5" t="s">
        <v>14</v>
      </c>
      <c r="G41" s="13" t="s">
        <v>32</v>
      </c>
      <c r="H41" s="13" t="s">
        <v>118</v>
      </c>
      <c r="I41" s="15">
        <v>25</v>
      </c>
      <c r="J41" s="6">
        <f t="shared" si="0"/>
        <v>315000</v>
      </c>
    </row>
    <row r="42" spans="2:10" ht="18">
      <c r="B42" s="4" t="s">
        <v>12</v>
      </c>
      <c r="C42" s="17" t="s">
        <v>253</v>
      </c>
      <c r="D42" s="11">
        <v>234.02</v>
      </c>
      <c r="E42" s="5" t="s">
        <v>13</v>
      </c>
      <c r="F42" s="5" t="s">
        <v>14</v>
      </c>
      <c r="G42" s="13" t="s">
        <v>31</v>
      </c>
      <c r="H42" s="13" t="s">
        <v>68</v>
      </c>
      <c r="I42" s="15">
        <v>42</v>
      </c>
      <c r="J42" s="6">
        <f t="shared" si="0"/>
        <v>9828.84</v>
      </c>
    </row>
    <row r="43" spans="2:10" ht="15.75" customHeight="1">
      <c r="B43" s="4" t="s">
        <v>12</v>
      </c>
      <c r="C43" s="17" t="s">
        <v>263</v>
      </c>
      <c r="D43" s="11">
        <v>297.94</v>
      </c>
      <c r="E43" s="5" t="s">
        <v>13</v>
      </c>
      <c r="F43" s="5" t="s">
        <v>14</v>
      </c>
      <c r="G43" s="13" t="s">
        <v>31</v>
      </c>
      <c r="H43" s="13" t="s">
        <v>120</v>
      </c>
      <c r="I43" s="15">
        <v>26</v>
      </c>
      <c r="J43" s="6">
        <f t="shared" ref="J43:J105" si="1">D43*I43</f>
        <v>7746.44</v>
      </c>
    </row>
    <row r="44" spans="2:10" ht="15.75" customHeight="1">
      <c r="B44" s="4" t="s">
        <v>12</v>
      </c>
      <c r="C44" s="17" t="s">
        <v>147</v>
      </c>
      <c r="D44" s="11">
        <v>833</v>
      </c>
      <c r="E44" s="5" t="s">
        <v>13</v>
      </c>
      <c r="F44" s="5" t="s">
        <v>14</v>
      </c>
      <c r="G44" s="13" t="s">
        <v>33</v>
      </c>
      <c r="H44" s="13" t="s">
        <v>121</v>
      </c>
      <c r="I44" s="15">
        <v>53</v>
      </c>
      <c r="J44" s="6">
        <f t="shared" si="1"/>
        <v>44149</v>
      </c>
    </row>
    <row r="45" spans="2:10" ht="15.75" customHeight="1">
      <c r="B45" s="4" t="s">
        <v>12</v>
      </c>
      <c r="C45" s="17" t="s">
        <v>148</v>
      </c>
      <c r="D45" s="11">
        <v>1000</v>
      </c>
      <c r="E45" s="5" t="s">
        <v>13</v>
      </c>
      <c r="F45" s="5" t="s">
        <v>14</v>
      </c>
      <c r="G45" s="13" t="s">
        <v>31</v>
      </c>
      <c r="H45" s="13" t="s">
        <v>121</v>
      </c>
      <c r="I45" s="15">
        <v>23</v>
      </c>
      <c r="J45" s="6">
        <f t="shared" si="1"/>
        <v>23000</v>
      </c>
    </row>
    <row r="46" spans="2:10" ht="15.75" customHeight="1">
      <c r="B46" s="4" t="s">
        <v>12</v>
      </c>
      <c r="C46" s="17" t="s">
        <v>147</v>
      </c>
      <c r="D46" s="11">
        <v>208.33</v>
      </c>
      <c r="E46" s="5" t="s">
        <v>13</v>
      </c>
      <c r="F46" s="5" t="s">
        <v>14</v>
      </c>
      <c r="G46" s="13" t="s">
        <v>34</v>
      </c>
      <c r="H46" s="13" t="s">
        <v>121</v>
      </c>
      <c r="I46" s="15">
        <v>22</v>
      </c>
      <c r="J46" s="6">
        <f t="shared" si="1"/>
        <v>4583.26</v>
      </c>
    </row>
    <row r="47" spans="2:10" ht="15.75" customHeight="1">
      <c r="B47" s="4" t="s">
        <v>12</v>
      </c>
      <c r="C47" s="17" t="s">
        <v>264</v>
      </c>
      <c r="D47" s="11">
        <v>250</v>
      </c>
      <c r="E47" s="5" t="s">
        <v>13</v>
      </c>
      <c r="F47" s="5" t="s">
        <v>14</v>
      </c>
      <c r="G47" s="13" t="s">
        <v>31</v>
      </c>
      <c r="H47" s="13" t="s">
        <v>121</v>
      </c>
      <c r="I47" s="15">
        <v>23</v>
      </c>
      <c r="J47" s="6">
        <f t="shared" si="1"/>
        <v>5750</v>
      </c>
    </row>
    <row r="48" spans="2:10" ht="15.75" customHeight="1">
      <c r="B48" s="4" t="s">
        <v>12</v>
      </c>
      <c r="C48" s="17" t="s">
        <v>257</v>
      </c>
      <c r="D48" s="11">
        <v>140</v>
      </c>
      <c r="E48" s="5" t="s">
        <v>13</v>
      </c>
      <c r="F48" s="5" t="s">
        <v>14</v>
      </c>
      <c r="G48" s="13" t="s">
        <v>35</v>
      </c>
      <c r="H48" s="13" t="s">
        <v>118</v>
      </c>
      <c r="I48" s="15">
        <v>9</v>
      </c>
      <c r="J48" s="6">
        <f t="shared" si="1"/>
        <v>1260</v>
      </c>
    </row>
    <row r="49" spans="2:10" ht="15.75" customHeight="1">
      <c r="B49" s="4" t="s">
        <v>12</v>
      </c>
      <c r="C49" s="17" t="s">
        <v>257</v>
      </c>
      <c r="D49" s="11">
        <v>250</v>
      </c>
      <c r="E49" s="5" t="s">
        <v>13</v>
      </c>
      <c r="F49" s="5" t="s">
        <v>14</v>
      </c>
      <c r="G49" s="13" t="s">
        <v>35</v>
      </c>
      <c r="H49" s="13" t="s">
        <v>118</v>
      </c>
      <c r="I49" s="15">
        <v>9</v>
      </c>
      <c r="J49" s="6">
        <f t="shared" si="1"/>
        <v>2250</v>
      </c>
    </row>
    <row r="50" spans="2:10" ht="15.75" customHeight="1">
      <c r="B50" s="4" t="s">
        <v>12</v>
      </c>
      <c r="C50" s="17" t="s">
        <v>142</v>
      </c>
      <c r="D50" s="11">
        <v>3950</v>
      </c>
      <c r="E50" s="5" t="s">
        <v>13</v>
      </c>
      <c r="F50" s="5" t="s">
        <v>14</v>
      </c>
      <c r="G50" s="13" t="s">
        <v>36</v>
      </c>
      <c r="H50" s="13" t="s">
        <v>120</v>
      </c>
      <c r="I50" s="15">
        <v>13</v>
      </c>
      <c r="J50" s="6">
        <f t="shared" si="1"/>
        <v>51350</v>
      </c>
    </row>
    <row r="51" spans="2:10" ht="15.75" customHeight="1">
      <c r="B51" s="4" t="s">
        <v>12</v>
      </c>
      <c r="C51" s="17" t="s">
        <v>228</v>
      </c>
      <c r="D51" s="11">
        <v>400</v>
      </c>
      <c r="E51" s="5" t="s">
        <v>13</v>
      </c>
      <c r="F51" s="5" t="s">
        <v>14</v>
      </c>
      <c r="G51" s="13" t="s">
        <v>31</v>
      </c>
      <c r="H51" s="13" t="s">
        <v>120</v>
      </c>
      <c r="I51" s="15">
        <v>26</v>
      </c>
      <c r="J51" s="6">
        <f t="shared" si="1"/>
        <v>10400</v>
      </c>
    </row>
    <row r="52" spans="2:10" ht="15.75" customHeight="1">
      <c r="B52" s="4" t="s">
        <v>12</v>
      </c>
      <c r="C52" s="17" t="s">
        <v>265</v>
      </c>
      <c r="D52" s="11">
        <v>1815</v>
      </c>
      <c r="E52" s="5" t="s">
        <v>13</v>
      </c>
      <c r="F52" s="5" t="s">
        <v>14</v>
      </c>
      <c r="G52" s="13" t="s">
        <v>37</v>
      </c>
      <c r="H52" s="13" t="s">
        <v>119</v>
      </c>
      <c r="I52" s="15">
        <v>-9</v>
      </c>
      <c r="J52" s="6">
        <f t="shared" si="1"/>
        <v>-16335</v>
      </c>
    </row>
    <row r="53" spans="2:10" ht="15.75" customHeight="1">
      <c r="B53" s="4" t="s">
        <v>12</v>
      </c>
      <c r="C53" s="17" t="s">
        <v>266</v>
      </c>
      <c r="D53" s="11">
        <v>440</v>
      </c>
      <c r="E53" s="5" t="s">
        <v>13</v>
      </c>
      <c r="F53" s="5" t="s">
        <v>14</v>
      </c>
      <c r="G53" s="13" t="s">
        <v>38</v>
      </c>
      <c r="H53" s="13" t="s">
        <v>63</v>
      </c>
      <c r="I53" s="15">
        <v>54</v>
      </c>
      <c r="J53" s="6">
        <f t="shared" si="1"/>
        <v>23760</v>
      </c>
    </row>
    <row r="54" spans="2:10" ht="15.75" customHeight="1">
      <c r="B54" s="4" t="s">
        <v>12</v>
      </c>
      <c r="C54" s="17" t="s">
        <v>190</v>
      </c>
      <c r="D54" s="11">
        <v>1445</v>
      </c>
      <c r="E54" s="5" t="s">
        <v>13</v>
      </c>
      <c r="F54" s="5" t="s">
        <v>14</v>
      </c>
      <c r="G54" s="13" t="s">
        <v>39</v>
      </c>
      <c r="H54" s="13" t="s">
        <v>88</v>
      </c>
      <c r="I54" s="15">
        <v>12</v>
      </c>
      <c r="J54" s="6">
        <f t="shared" si="1"/>
        <v>17340</v>
      </c>
    </row>
    <row r="55" spans="2:10" ht="15.75" customHeight="1">
      <c r="B55" s="4" t="s">
        <v>12</v>
      </c>
      <c r="C55" s="17" t="s">
        <v>267</v>
      </c>
      <c r="D55" s="11">
        <v>60</v>
      </c>
      <c r="E55" s="5" t="s">
        <v>13</v>
      </c>
      <c r="F55" s="5" t="s">
        <v>14</v>
      </c>
      <c r="G55" s="13" t="s">
        <v>40</v>
      </c>
      <c r="H55" s="13" t="s">
        <v>68</v>
      </c>
      <c r="I55" s="15">
        <v>18</v>
      </c>
      <c r="J55" s="6">
        <f t="shared" si="1"/>
        <v>1080</v>
      </c>
    </row>
    <row r="56" spans="2:10" ht="15.75" customHeight="1">
      <c r="B56" s="4" t="s">
        <v>12</v>
      </c>
      <c r="C56" s="17" t="s">
        <v>258</v>
      </c>
      <c r="D56" s="11">
        <v>800</v>
      </c>
      <c r="E56" s="5" t="s">
        <v>13</v>
      </c>
      <c r="F56" s="5" t="s">
        <v>14</v>
      </c>
      <c r="G56" s="13" t="s">
        <v>37</v>
      </c>
      <c r="H56" s="13" t="s">
        <v>119</v>
      </c>
      <c r="I56" s="13">
        <v>-9</v>
      </c>
      <c r="J56" s="6">
        <f t="shared" si="1"/>
        <v>-7200</v>
      </c>
    </row>
    <row r="57" spans="2:10" ht="15.75" customHeight="1">
      <c r="B57" s="4" t="s">
        <v>12</v>
      </c>
      <c r="C57" s="17" t="s">
        <v>270</v>
      </c>
      <c r="D57" s="11">
        <v>295</v>
      </c>
      <c r="E57" s="5" t="s">
        <v>13</v>
      </c>
      <c r="F57" s="5" t="s">
        <v>14</v>
      </c>
      <c r="G57" s="13" t="s">
        <v>37</v>
      </c>
      <c r="H57" s="13" t="s">
        <v>120</v>
      </c>
      <c r="I57" s="13">
        <v>-5</v>
      </c>
      <c r="J57" s="6">
        <f t="shared" si="1"/>
        <v>-1475</v>
      </c>
    </row>
    <row r="58" spans="2:10" ht="15.75" customHeight="1">
      <c r="B58" s="4" t="s">
        <v>12</v>
      </c>
      <c r="C58" s="17" t="s">
        <v>268</v>
      </c>
      <c r="D58" s="11">
        <v>30000</v>
      </c>
      <c r="E58" s="5" t="s">
        <v>13</v>
      </c>
      <c r="F58" s="5" t="s">
        <v>14</v>
      </c>
      <c r="G58" s="13" t="s">
        <v>41</v>
      </c>
      <c r="H58" s="13" t="s">
        <v>72</v>
      </c>
      <c r="I58" s="13">
        <v>-5</v>
      </c>
      <c r="J58" s="6">
        <f t="shared" si="1"/>
        <v>-150000</v>
      </c>
    </row>
    <row r="59" spans="2:10" ht="15.75" customHeight="1">
      <c r="B59" s="4" t="s">
        <v>12</v>
      </c>
      <c r="C59" s="17" t="s">
        <v>269</v>
      </c>
      <c r="D59" s="12">
        <v>10000</v>
      </c>
      <c r="E59" s="5" t="s">
        <v>13</v>
      </c>
      <c r="F59" s="5" t="s">
        <v>14</v>
      </c>
      <c r="G59" s="14" t="s">
        <v>34</v>
      </c>
      <c r="H59" s="14" t="s">
        <v>121</v>
      </c>
      <c r="I59" s="14">
        <v>22</v>
      </c>
      <c r="J59" s="6">
        <f t="shared" si="1"/>
        <v>220000</v>
      </c>
    </row>
    <row r="60" spans="2:10" ht="15.75" customHeight="1">
      <c r="B60" s="4" t="s">
        <v>12</v>
      </c>
      <c r="C60" s="17" t="s">
        <v>198</v>
      </c>
      <c r="D60" s="11">
        <v>120</v>
      </c>
      <c r="E60" s="5" t="s">
        <v>13</v>
      </c>
      <c r="F60" s="5" t="s">
        <v>14</v>
      </c>
      <c r="G60" s="13" t="s">
        <v>37</v>
      </c>
      <c r="H60" s="13" t="s">
        <v>68</v>
      </c>
      <c r="I60" s="13">
        <v>11</v>
      </c>
      <c r="J60" s="6">
        <f t="shared" si="1"/>
        <v>1320</v>
      </c>
    </row>
    <row r="61" spans="2:10" ht="15.75" customHeight="1">
      <c r="B61" s="4" t="s">
        <v>12</v>
      </c>
      <c r="C61" s="17" t="s">
        <v>145</v>
      </c>
      <c r="D61" s="11">
        <v>38</v>
      </c>
      <c r="E61" s="5" t="s">
        <v>13</v>
      </c>
      <c r="F61" s="5" t="s">
        <v>14</v>
      </c>
      <c r="G61" s="13" t="s">
        <v>42</v>
      </c>
      <c r="H61" s="13" t="s">
        <v>42</v>
      </c>
      <c r="I61" s="13">
        <v>0</v>
      </c>
      <c r="J61" s="6">
        <f t="shared" si="1"/>
        <v>0</v>
      </c>
    </row>
    <row r="62" spans="2:10" ht="15.75" customHeight="1">
      <c r="B62" s="4" t="s">
        <v>12</v>
      </c>
      <c r="C62" s="17" t="s">
        <v>262</v>
      </c>
      <c r="D62" s="11">
        <v>221.31</v>
      </c>
      <c r="E62" s="5" t="s">
        <v>13</v>
      </c>
      <c r="F62" s="5" t="s">
        <v>14</v>
      </c>
      <c r="G62" s="13" t="s">
        <v>37</v>
      </c>
      <c r="H62" s="13" t="s">
        <v>78</v>
      </c>
      <c r="I62" s="13">
        <v>27</v>
      </c>
      <c r="J62" s="6">
        <f t="shared" si="1"/>
        <v>5975.37</v>
      </c>
    </row>
    <row r="63" spans="2:10" ht="15.75" customHeight="1">
      <c r="B63" s="4" t="s">
        <v>12</v>
      </c>
      <c r="C63" s="17" t="s">
        <v>271</v>
      </c>
      <c r="D63" s="11">
        <v>7350</v>
      </c>
      <c r="E63" s="5" t="s">
        <v>13</v>
      </c>
      <c r="F63" s="5" t="s">
        <v>14</v>
      </c>
      <c r="G63" s="13" t="s">
        <v>43</v>
      </c>
      <c r="H63" s="13" t="s">
        <v>118</v>
      </c>
      <c r="I63" s="13">
        <v>-11</v>
      </c>
      <c r="J63" s="6">
        <f t="shared" si="1"/>
        <v>-80850</v>
      </c>
    </row>
    <row r="64" spans="2:10" ht="15.75" customHeight="1">
      <c r="B64" s="4" t="s">
        <v>12</v>
      </c>
      <c r="C64" s="17" t="s">
        <v>134</v>
      </c>
      <c r="D64" s="11">
        <v>1890</v>
      </c>
      <c r="E64" s="5" t="s">
        <v>13</v>
      </c>
      <c r="F64" s="5" t="s">
        <v>14</v>
      </c>
      <c r="G64" s="13" t="s">
        <v>44</v>
      </c>
      <c r="H64" s="13" t="s">
        <v>68</v>
      </c>
      <c r="I64" s="13">
        <v>4</v>
      </c>
      <c r="J64" s="6">
        <f t="shared" si="1"/>
        <v>7560</v>
      </c>
    </row>
    <row r="65" spans="2:10" ht="15.75" customHeight="1">
      <c r="B65" s="4" t="s">
        <v>12</v>
      </c>
      <c r="C65" s="17" t="s">
        <v>156</v>
      </c>
      <c r="D65" s="11">
        <v>4200</v>
      </c>
      <c r="E65" s="5" t="s">
        <v>13</v>
      </c>
      <c r="F65" s="5" t="s">
        <v>14</v>
      </c>
      <c r="G65" s="13" t="s">
        <v>31</v>
      </c>
      <c r="H65" s="13" t="s">
        <v>78</v>
      </c>
      <c r="I65" s="13">
        <v>27</v>
      </c>
      <c r="J65" s="6">
        <f t="shared" si="1"/>
        <v>113400</v>
      </c>
    </row>
    <row r="66" spans="2:10" ht="15.75" customHeight="1">
      <c r="B66" s="4" t="s">
        <v>12</v>
      </c>
      <c r="C66" s="17" t="s">
        <v>156</v>
      </c>
      <c r="D66" s="11">
        <v>2500</v>
      </c>
      <c r="E66" s="5" t="s">
        <v>13</v>
      </c>
      <c r="F66" s="5" t="s">
        <v>14</v>
      </c>
      <c r="G66" s="13" t="s">
        <v>31</v>
      </c>
      <c r="H66" s="13" t="s">
        <v>78</v>
      </c>
      <c r="I66" s="13">
        <v>27</v>
      </c>
      <c r="J66" s="6">
        <f t="shared" si="1"/>
        <v>67500</v>
      </c>
    </row>
    <row r="67" spans="2:10" ht="15.75" customHeight="1">
      <c r="B67" s="4" t="s">
        <v>12</v>
      </c>
      <c r="C67" s="17" t="s">
        <v>267</v>
      </c>
      <c r="D67" s="11">
        <v>250</v>
      </c>
      <c r="E67" s="5" t="s">
        <v>13</v>
      </c>
      <c r="F67" s="5" t="s">
        <v>14</v>
      </c>
      <c r="G67" s="13" t="s">
        <v>45</v>
      </c>
      <c r="H67" s="13" t="s">
        <v>68</v>
      </c>
      <c r="I67" s="15">
        <v>2</v>
      </c>
      <c r="J67" s="6">
        <f t="shared" si="1"/>
        <v>500</v>
      </c>
    </row>
    <row r="68" spans="2:10" ht="15.75" customHeight="1">
      <c r="B68" s="4" t="s">
        <v>12</v>
      </c>
      <c r="C68" s="17" t="s">
        <v>272</v>
      </c>
      <c r="D68" s="11">
        <v>5202</v>
      </c>
      <c r="E68" s="5" t="s">
        <v>13</v>
      </c>
      <c r="F68" s="5" t="s">
        <v>14</v>
      </c>
      <c r="G68" s="13" t="s">
        <v>46</v>
      </c>
      <c r="H68" s="13" t="s">
        <v>63</v>
      </c>
      <c r="I68" s="15">
        <v>5</v>
      </c>
      <c r="J68" s="6">
        <f t="shared" si="1"/>
        <v>26010</v>
      </c>
    </row>
    <row r="69" spans="2:10" ht="15.75" customHeight="1">
      <c r="B69" s="4" t="s">
        <v>12</v>
      </c>
      <c r="C69" s="17" t="s">
        <v>273</v>
      </c>
      <c r="D69" s="11">
        <v>1600</v>
      </c>
      <c r="E69" s="5" t="s">
        <v>13</v>
      </c>
      <c r="F69" s="5" t="s">
        <v>14</v>
      </c>
      <c r="G69" s="13" t="s">
        <v>47</v>
      </c>
      <c r="H69" s="13" t="s">
        <v>78</v>
      </c>
      <c r="I69" s="15">
        <v>-14</v>
      </c>
      <c r="J69" s="6">
        <f t="shared" si="1"/>
        <v>-22400</v>
      </c>
    </row>
    <row r="70" spans="2:10" ht="15.75" customHeight="1">
      <c r="B70" s="4" t="s">
        <v>12</v>
      </c>
      <c r="C70" s="17" t="s">
        <v>148</v>
      </c>
      <c r="D70" s="11">
        <v>1000</v>
      </c>
      <c r="E70" s="5" t="s">
        <v>13</v>
      </c>
      <c r="F70" s="5" t="s">
        <v>14</v>
      </c>
      <c r="G70" s="13" t="s">
        <v>37</v>
      </c>
      <c r="H70" s="13" t="s">
        <v>121</v>
      </c>
      <c r="I70" s="15">
        <v>23</v>
      </c>
      <c r="J70" s="6">
        <f t="shared" si="1"/>
        <v>23000</v>
      </c>
    </row>
    <row r="71" spans="2:10" ht="15.75" customHeight="1">
      <c r="B71" s="4" t="s">
        <v>12</v>
      </c>
      <c r="C71" s="17" t="s">
        <v>147</v>
      </c>
      <c r="D71" s="11">
        <v>208.33</v>
      </c>
      <c r="E71" s="5" t="s">
        <v>13</v>
      </c>
      <c r="F71" s="5" t="s">
        <v>14</v>
      </c>
      <c r="G71" s="13" t="s">
        <v>48</v>
      </c>
      <c r="H71" s="13" t="s">
        <v>121</v>
      </c>
      <c r="I71" s="15">
        <v>-9</v>
      </c>
      <c r="J71" s="6">
        <f t="shared" si="1"/>
        <v>-1874.97</v>
      </c>
    </row>
    <row r="72" spans="2:10" ht="15.75" customHeight="1">
      <c r="B72" s="4" t="s">
        <v>12</v>
      </c>
      <c r="C72" s="17" t="s">
        <v>198</v>
      </c>
      <c r="D72" s="11">
        <v>125</v>
      </c>
      <c r="E72" s="5" t="s">
        <v>13</v>
      </c>
      <c r="F72" s="5" t="s">
        <v>14</v>
      </c>
      <c r="G72" s="13" t="s">
        <v>37</v>
      </c>
      <c r="H72" s="13" t="s">
        <v>68</v>
      </c>
      <c r="I72" s="15">
        <v>11</v>
      </c>
      <c r="J72" s="6">
        <f t="shared" si="1"/>
        <v>1375</v>
      </c>
    </row>
    <row r="73" spans="2:10" ht="15.75" customHeight="1">
      <c r="B73" s="4" t="s">
        <v>12</v>
      </c>
      <c r="C73" s="17" t="s">
        <v>274</v>
      </c>
      <c r="D73" s="11">
        <v>1140</v>
      </c>
      <c r="E73" s="5" t="s">
        <v>13</v>
      </c>
      <c r="F73" s="5" t="s">
        <v>14</v>
      </c>
      <c r="G73" s="13" t="s">
        <v>49</v>
      </c>
      <c r="H73" s="13" t="s">
        <v>63</v>
      </c>
      <c r="I73" s="15">
        <v>-45</v>
      </c>
      <c r="J73" s="6">
        <f t="shared" si="1"/>
        <v>-51300</v>
      </c>
    </row>
    <row r="74" spans="2:10" ht="15.75" customHeight="1">
      <c r="B74" s="4" t="s">
        <v>12</v>
      </c>
      <c r="C74" s="17" t="s">
        <v>275</v>
      </c>
      <c r="D74" s="11">
        <v>2007.5</v>
      </c>
      <c r="E74" s="5" t="s">
        <v>13</v>
      </c>
      <c r="F74" s="5" t="s">
        <v>14</v>
      </c>
      <c r="G74" s="13" t="s">
        <v>45</v>
      </c>
      <c r="H74" s="13" t="s">
        <v>78</v>
      </c>
      <c r="I74" s="15">
        <v>-13</v>
      </c>
      <c r="J74" s="6">
        <f t="shared" si="1"/>
        <v>-26097.5</v>
      </c>
    </row>
    <row r="75" spans="2:10" ht="15.75" customHeight="1">
      <c r="B75" s="4" t="s">
        <v>12</v>
      </c>
      <c r="C75" s="17" t="s">
        <v>147</v>
      </c>
      <c r="D75" s="11">
        <v>833</v>
      </c>
      <c r="E75" s="5" t="s">
        <v>13</v>
      </c>
      <c r="F75" s="5" t="s">
        <v>14</v>
      </c>
      <c r="G75" s="13" t="s">
        <v>34</v>
      </c>
      <c r="H75" s="13" t="s">
        <v>121</v>
      </c>
      <c r="I75" s="15">
        <v>22</v>
      </c>
      <c r="J75" s="6">
        <f t="shared" si="1"/>
        <v>18326</v>
      </c>
    </row>
    <row r="76" spans="2:10" ht="15.75" customHeight="1">
      <c r="B76" s="4" t="s">
        <v>12</v>
      </c>
      <c r="C76" s="17" t="s">
        <v>142</v>
      </c>
      <c r="D76" s="11">
        <v>3950</v>
      </c>
      <c r="E76" s="5" t="s">
        <v>13</v>
      </c>
      <c r="F76" s="5" t="s">
        <v>14</v>
      </c>
      <c r="G76" s="13" t="s">
        <v>50</v>
      </c>
      <c r="H76" s="13" t="s">
        <v>120</v>
      </c>
      <c r="I76" s="15">
        <v>-17</v>
      </c>
      <c r="J76" s="6">
        <f t="shared" si="1"/>
        <v>-67150</v>
      </c>
    </row>
    <row r="77" spans="2:10" ht="15.75" customHeight="1">
      <c r="B77" s="4" t="s">
        <v>12</v>
      </c>
      <c r="C77" s="17" t="s">
        <v>186</v>
      </c>
      <c r="D77" s="11">
        <v>153.37</v>
      </c>
      <c r="E77" s="5" t="s">
        <v>13</v>
      </c>
      <c r="F77" s="5" t="s">
        <v>14</v>
      </c>
      <c r="G77" s="13" t="s">
        <v>37</v>
      </c>
      <c r="H77" s="13" t="s">
        <v>80</v>
      </c>
      <c r="I77" s="15">
        <v>2</v>
      </c>
      <c r="J77" s="6">
        <f t="shared" si="1"/>
        <v>306.74</v>
      </c>
    </row>
    <row r="78" spans="2:10" ht="15.75" customHeight="1">
      <c r="B78" s="4" t="s">
        <v>12</v>
      </c>
      <c r="C78" s="17" t="s">
        <v>276</v>
      </c>
      <c r="D78" s="11">
        <v>4000</v>
      </c>
      <c r="E78" s="5" t="s">
        <v>13</v>
      </c>
      <c r="F78" s="5" t="s">
        <v>14</v>
      </c>
      <c r="G78" s="13" t="s">
        <v>37</v>
      </c>
      <c r="H78" s="13" t="s">
        <v>121</v>
      </c>
      <c r="I78" s="15">
        <v>-8</v>
      </c>
      <c r="J78" s="6">
        <f t="shared" si="1"/>
        <v>-32000</v>
      </c>
    </row>
    <row r="79" spans="2:10" ht="15.75" customHeight="1">
      <c r="B79" s="4" t="s">
        <v>12</v>
      </c>
      <c r="C79" s="17" t="s">
        <v>277</v>
      </c>
      <c r="D79" s="11">
        <v>984</v>
      </c>
      <c r="E79" s="5" t="s">
        <v>13</v>
      </c>
      <c r="F79" s="5" t="s">
        <v>14</v>
      </c>
      <c r="G79" s="13" t="s">
        <v>34</v>
      </c>
      <c r="H79" s="13" t="s">
        <v>42</v>
      </c>
      <c r="I79" s="15">
        <v>1</v>
      </c>
      <c r="J79" s="6">
        <f t="shared" si="1"/>
        <v>984</v>
      </c>
    </row>
    <row r="80" spans="2:10" ht="15.75" customHeight="1">
      <c r="B80" s="4" t="s">
        <v>12</v>
      </c>
      <c r="C80" s="17" t="s">
        <v>278</v>
      </c>
      <c r="D80" s="11">
        <v>1740</v>
      </c>
      <c r="E80" s="5" t="s">
        <v>13</v>
      </c>
      <c r="F80" s="5" t="s">
        <v>14</v>
      </c>
      <c r="G80" s="13" t="s">
        <v>51</v>
      </c>
      <c r="H80" s="13" t="s">
        <v>121</v>
      </c>
      <c r="I80" s="15">
        <v>-23</v>
      </c>
      <c r="J80" s="6">
        <f t="shared" si="1"/>
        <v>-40020</v>
      </c>
    </row>
    <row r="81" spans="2:10" ht="15.75" customHeight="1">
      <c r="B81" s="4" t="s">
        <v>12</v>
      </c>
      <c r="C81" s="17" t="s">
        <v>258</v>
      </c>
      <c r="D81" s="11">
        <v>400</v>
      </c>
      <c r="E81" s="5" t="s">
        <v>13</v>
      </c>
      <c r="F81" s="5" t="s">
        <v>14</v>
      </c>
      <c r="G81" s="13" t="s">
        <v>49</v>
      </c>
      <c r="H81" s="13" t="s">
        <v>119</v>
      </c>
      <c r="I81" s="15">
        <v>-37</v>
      </c>
      <c r="J81" s="6">
        <f t="shared" si="1"/>
        <v>-14800</v>
      </c>
    </row>
    <row r="82" spans="2:10" ht="15.75" customHeight="1">
      <c r="B82" s="4" t="s">
        <v>12</v>
      </c>
      <c r="C82" s="17" t="s">
        <v>279</v>
      </c>
      <c r="D82" s="11">
        <v>3200</v>
      </c>
      <c r="E82" s="5" t="s">
        <v>13</v>
      </c>
      <c r="F82" s="5" t="s">
        <v>14</v>
      </c>
      <c r="G82" s="13" t="s">
        <v>52</v>
      </c>
      <c r="H82" s="13" t="s">
        <v>118</v>
      </c>
      <c r="I82" s="15">
        <v>-27</v>
      </c>
      <c r="J82" s="6">
        <f t="shared" si="1"/>
        <v>-86400</v>
      </c>
    </row>
    <row r="83" spans="2:10" ht="15.75" customHeight="1">
      <c r="B83" s="4" t="s">
        <v>12</v>
      </c>
      <c r="C83" s="17" t="s">
        <v>280</v>
      </c>
      <c r="D83" s="11">
        <v>2890</v>
      </c>
      <c r="E83" s="5" t="s">
        <v>13</v>
      </c>
      <c r="F83" s="5" t="s">
        <v>14</v>
      </c>
      <c r="G83" s="13" t="s">
        <v>53</v>
      </c>
      <c r="H83" s="13" t="s">
        <v>73</v>
      </c>
      <c r="I83" s="15">
        <v>42</v>
      </c>
      <c r="J83" s="6">
        <f t="shared" si="1"/>
        <v>121380</v>
      </c>
    </row>
    <row r="84" spans="2:10" ht="15.75" customHeight="1">
      <c r="B84" s="4" t="s">
        <v>12</v>
      </c>
      <c r="C84" s="17" t="s">
        <v>147</v>
      </c>
      <c r="D84" s="11">
        <v>3600</v>
      </c>
      <c r="E84" s="5" t="s">
        <v>13</v>
      </c>
      <c r="F84" s="5" t="s">
        <v>14</v>
      </c>
      <c r="G84" s="13" t="s">
        <v>47</v>
      </c>
      <c r="H84" s="13" t="s">
        <v>121</v>
      </c>
      <c r="I84" s="15">
        <v>-18</v>
      </c>
      <c r="J84" s="6">
        <f t="shared" si="1"/>
        <v>-64800</v>
      </c>
    </row>
    <row r="85" spans="2:10" ht="15.75" customHeight="1">
      <c r="B85" s="4" t="s">
        <v>12</v>
      </c>
      <c r="C85" s="17" t="s">
        <v>173</v>
      </c>
      <c r="D85" s="11">
        <v>770</v>
      </c>
      <c r="E85" s="5" t="s">
        <v>13</v>
      </c>
      <c r="F85" s="5" t="s">
        <v>14</v>
      </c>
      <c r="G85" s="13" t="s">
        <v>52</v>
      </c>
      <c r="H85" s="13" t="s">
        <v>78</v>
      </c>
      <c r="I85" s="15">
        <v>21</v>
      </c>
      <c r="J85" s="6">
        <f t="shared" si="1"/>
        <v>16170</v>
      </c>
    </row>
    <row r="86" spans="2:10" ht="15.75" customHeight="1">
      <c r="B86" s="4" t="s">
        <v>12</v>
      </c>
      <c r="C86" s="17" t="s">
        <v>144</v>
      </c>
      <c r="D86" s="11">
        <v>1060.3800000000001</v>
      </c>
      <c r="E86" s="5" t="s">
        <v>13</v>
      </c>
      <c r="F86" s="5" t="s">
        <v>14</v>
      </c>
      <c r="G86" s="13" t="s">
        <v>37</v>
      </c>
      <c r="H86" s="13" t="s">
        <v>80</v>
      </c>
      <c r="I86" s="15">
        <v>2</v>
      </c>
      <c r="J86" s="6">
        <f t="shared" si="1"/>
        <v>2120.7600000000002</v>
      </c>
    </row>
    <row r="87" spans="2:10" ht="15.75" customHeight="1">
      <c r="B87" s="4" t="s">
        <v>12</v>
      </c>
      <c r="C87" s="17" t="s">
        <v>144</v>
      </c>
      <c r="D87" s="11">
        <v>4142.58</v>
      </c>
      <c r="E87" s="5" t="s">
        <v>13</v>
      </c>
      <c r="F87" s="5" t="s">
        <v>14</v>
      </c>
      <c r="G87" s="13" t="s">
        <v>37</v>
      </c>
      <c r="H87" s="13" t="s">
        <v>80</v>
      </c>
      <c r="I87" s="15">
        <v>2</v>
      </c>
      <c r="J87" s="6">
        <f t="shared" si="1"/>
        <v>8285.16</v>
      </c>
    </row>
    <row r="88" spans="2:10" ht="15.75" customHeight="1">
      <c r="B88" s="4" t="s">
        <v>12</v>
      </c>
      <c r="C88" s="18" t="s">
        <v>131</v>
      </c>
      <c r="D88" s="11">
        <v>300</v>
      </c>
      <c r="E88" s="5" t="s">
        <v>13</v>
      </c>
      <c r="F88" s="5" t="s">
        <v>14</v>
      </c>
      <c r="G88" s="13" t="s">
        <v>54</v>
      </c>
      <c r="H88" s="13" t="s">
        <v>88</v>
      </c>
      <c r="I88" s="15">
        <v>-14</v>
      </c>
      <c r="J88" s="6">
        <f t="shared" si="1"/>
        <v>-4200</v>
      </c>
    </row>
    <row r="89" spans="2:10" ht="15.75" customHeight="1">
      <c r="B89" s="4" t="s">
        <v>12</v>
      </c>
      <c r="C89" s="17" t="s">
        <v>232</v>
      </c>
      <c r="D89" s="11">
        <v>16500</v>
      </c>
      <c r="E89" s="5" t="s">
        <v>13</v>
      </c>
      <c r="F89" s="5" t="s">
        <v>14</v>
      </c>
      <c r="G89" s="13" t="s">
        <v>55</v>
      </c>
      <c r="H89" s="13" t="s">
        <v>85</v>
      </c>
      <c r="I89" s="15">
        <v>-20</v>
      </c>
      <c r="J89" s="6">
        <f t="shared" si="1"/>
        <v>-330000</v>
      </c>
    </row>
    <row r="90" spans="2:10" ht="15.75" customHeight="1">
      <c r="B90" s="4" t="s">
        <v>12</v>
      </c>
      <c r="C90" s="17" t="s">
        <v>155</v>
      </c>
      <c r="D90" s="11">
        <v>540</v>
      </c>
      <c r="E90" s="5" t="s">
        <v>13</v>
      </c>
      <c r="F90" s="5" t="s">
        <v>14</v>
      </c>
      <c r="G90" s="13" t="s">
        <v>56</v>
      </c>
      <c r="H90" s="13" t="s">
        <v>118</v>
      </c>
      <c r="I90" s="15">
        <v>-37</v>
      </c>
      <c r="J90" s="6">
        <f t="shared" si="1"/>
        <v>-19980</v>
      </c>
    </row>
    <row r="91" spans="2:10" ht="15.75" customHeight="1">
      <c r="B91" s="4" t="s">
        <v>12</v>
      </c>
      <c r="C91" s="17" t="s">
        <v>238</v>
      </c>
      <c r="D91" s="11">
        <v>338.5</v>
      </c>
      <c r="E91" s="5" t="s">
        <v>13</v>
      </c>
      <c r="F91" s="5" t="s">
        <v>14</v>
      </c>
      <c r="G91" s="13" t="s">
        <v>49</v>
      </c>
      <c r="H91" s="13" t="s">
        <v>68</v>
      </c>
      <c r="I91" s="15">
        <v>-17</v>
      </c>
      <c r="J91" s="6">
        <f t="shared" si="1"/>
        <v>-5754.5</v>
      </c>
    </row>
    <row r="92" spans="2:10" ht="15.75" customHeight="1">
      <c r="B92" s="4" t="s">
        <v>12</v>
      </c>
      <c r="C92" s="17" t="s">
        <v>263</v>
      </c>
      <c r="D92" s="11">
        <v>40</v>
      </c>
      <c r="E92" s="5" t="s">
        <v>13</v>
      </c>
      <c r="F92" s="5" t="s">
        <v>14</v>
      </c>
      <c r="G92" s="13" t="s">
        <v>49</v>
      </c>
      <c r="H92" s="13" t="s">
        <v>120</v>
      </c>
      <c r="I92" s="15">
        <v>-33</v>
      </c>
      <c r="J92" s="6">
        <f t="shared" si="1"/>
        <v>-1320</v>
      </c>
    </row>
    <row r="93" spans="2:10" ht="15.75" customHeight="1">
      <c r="B93" s="4" t="s">
        <v>12</v>
      </c>
      <c r="C93" s="17" t="s">
        <v>198</v>
      </c>
      <c r="D93" s="11">
        <v>191</v>
      </c>
      <c r="E93" s="5" t="s">
        <v>13</v>
      </c>
      <c r="F93" s="5" t="s">
        <v>14</v>
      </c>
      <c r="G93" s="13" t="s">
        <v>49</v>
      </c>
      <c r="H93" s="13" t="s">
        <v>68</v>
      </c>
      <c r="I93" s="15">
        <v>-17</v>
      </c>
      <c r="J93" s="6">
        <f t="shared" si="1"/>
        <v>-3247</v>
      </c>
    </row>
    <row r="94" spans="2:10" ht="15.75" customHeight="1">
      <c r="B94" s="4" t="s">
        <v>12</v>
      </c>
      <c r="C94" s="17" t="s">
        <v>206</v>
      </c>
      <c r="D94" s="11">
        <v>254.91</v>
      </c>
      <c r="E94" s="5" t="s">
        <v>13</v>
      </c>
      <c r="F94" s="5" t="s">
        <v>14</v>
      </c>
      <c r="G94" s="13" t="s">
        <v>31</v>
      </c>
      <c r="H94" s="13" t="s">
        <v>118</v>
      </c>
      <c r="I94" s="15">
        <v>21</v>
      </c>
      <c r="J94" s="6">
        <f t="shared" si="1"/>
        <v>5353.11</v>
      </c>
    </row>
    <row r="95" spans="2:10" ht="15.75" customHeight="1">
      <c r="B95" s="4" t="s">
        <v>12</v>
      </c>
      <c r="C95" s="17" t="s">
        <v>281</v>
      </c>
      <c r="D95" s="11">
        <v>173.07</v>
      </c>
      <c r="E95" s="5" t="s">
        <v>13</v>
      </c>
      <c r="F95" s="5" t="s">
        <v>14</v>
      </c>
      <c r="G95" s="13" t="s">
        <v>57</v>
      </c>
      <c r="H95" s="13" t="s">
        <v>122</v>
      </c>
      <c r="I95" s="15">
        <v>25</v>
      </c>
      <c r="J95" s="6">
        <f t="shared" si="1"/>
        <v>4326.75</v>
      </c>
    </row>
    <row r="96" spans="2:10" ht="15.75" customHeight="1">
      <c r="B96" s="4" t="s">
        <v>12</v>
      </c>
      <c r="C96" s="16" t="s">
        <v>127</v>
      </c>
      <c r="D96" s="11">
        <v>20000</v>
      </c>
      <c r="E96" s="5" t="s">
        <v>13</v>
      </c>
      <c r="F96" s="5" t="s">
        <v>14</v>
      </c>
      <c r="G96" s="13" t="s">
        <v>34</v>
      </c>
      <c r="H96" s="13" t="s">
        <v>42</v>
      </c>
      <c r="I96" s="13">
        <v>1</v>
      </c>
      <c r="J96" s="6">
        <f t="shared" si="1"/>
        <v>20000</v>
      </c>
    </row>
    <row r="97" spans="2:10" ht="15.75" customHeight="1">
      <c r="B97" s="4" t="s">
        <v>12</v>
      </c>
      <c r="C97" s="16" t="s">
        <v>127</v>
      </c>
      <c r="D97" s="11">
        <v>20000</v>
      </c>
      <c r="E97" s="5" t="s">
        <v>13</v>
      </c>
      <c r="F97" s="5" t="s">
        <v>14</v>
      </c>
      <c r="G97" s="13" t="s">
        <v>34</v>
      </c>
      <c r="H97" s="13" t="s">
        <v>42</v>
      </c>
      <c r="I97" s="13">
        <v>1</v>
      </c>
      <c r="J97" s="6">
        <f t="shared" si="1"/>
        <v>20000</v>
      </c>
    </row>
    <row r="98" spans="2:10" ht="15.75" customHeight="1">
      <c r="B98" s="4" t="s">
        <v>12</v>
      </c>
      <c r="C98" s="16" t="s">
        <v>127</v>
      </c>
      <c r="D98" s="11">
        <v>20000</v>
      </c>
      <c r="E98" s="5" t="s">
        <v>13</v>
      </c>
      <c r="F98" s="5" t="s">
        <v>14</v>
      </c>
      <c r="G98" s="13" t="s">
        <v>34</v>
      </c>
      <c r="H98" s="13" t="s">
        <v>42</v>
      </c>
      <c r="I98" s="13">
        <v>1</v>
      </c>
      <c r="J98" s="6">
        <f t="shared" si="1"/>
        <v>20000</v>
      </c>
    </row>
    <row r="99" spans="2:10" ht="15.75" customHeight="1">
      <c r="B99" s="4" t="s">
        <v>12</v>
      </c>
      <c r="C99" s="17" t="s">
        <v>128</v>
      </c>
      <c r="D99" s="11">
        <v>4000</v>
      </c>
      <c r="E99" s="5" t="s">
        <v>13</v>
      </c>
      <c r="F99" s="5" t="s">
        <v>14</v>
      </c>
      <c r="G99" s="13" t="s">
        <v>42</v>
      </c>
      <c r="H99" s="13" t="s">
        <v>42</v>
      </c>
      <c r="I99" s="13">
        <v>0</v>
      </c>
      <c r="J99" s="6">
        <f t="shared" si="1"/>
        <v>0</v>
      </c>
    </row>
    <row r="100" spans="2:10" ht="15.75" customHeight="1">
      <c r="B100" s="4" t="s">
        <v>12</v>
      </c>
      <c r="C100" s="17" t="s">
        <v>129</v>
      </c>
      <c r="D100" s="11">
        <v>4000</v>
      </c>
      <c r="E100" s="5" t="s">
        <v>13</v>
      </c>
      <c r="F100" s="5" t="s">
        <v>14</v>
      </c>
      <c r="G100" s="13" t="s">
        <v>42</v>
      </c>
      <c r="H100" s="13" t="s">
        <v>42</v>
      </c>
      <c r="I100" s="13">
        <v>0</v>
      </c>
      <c r="J100" s="6">
        <f t="shared" si="1"/>
        <v>0</v>
      </c>
    </row>
    <row r="101" spans="2:10" ht="15.75" customHeight="1">
      <c r="B101" s="4" t="s">
        <v>12</v>
      </c>
      <c r="C101" s="17" t="s">
        <v>130</v>
      </c>
      <c r="D101" s="11">
        <v>20000</v>
      </c>
      <c r="E101" s="5" t="s">
        <v>13</v>
      </c>
      <c r="F101" s="5" t="s">
        <v>14</v>
      </c>
      <c r="G101" s="13" t="s">
        <v>58</v>
      </c>
      <c r="H101" s="13" t="s">
        <v>74</v>
      </c>
      <c r="I101" s="13">
        <v>-15</v>
      </c>
      <c r="J101" s="6">
        <f t="shared" si="1"/>
        <v>-300000</v>
      </c>
    </row>
    <row r="102" spans="2:10" ht="15.75" customHeight="1">
      <c r="B102" s="4" t="s">
        <v>12</v>
      </c>
      <c r="C102" s="17" t="s">
        <v>131</v>
      </c>
      <c r="D102" s="11">
        <v>2355</v>
      </c>
      <c r="E102" s="5" t="s">
        <v>13</v>
      </c>
      <c r="F102" s="5" t="s">
        <v>14</v>
      </c>
      <c r="G102" s="13" t="s">
        <v>59</v>
      </c>
      <c r="H102" s="13" t="s">
        <v>88</v>
      </c>
      <c r="I102" s="13">
        <v>-24</v>
      </c>
      <c r="J102" s="6">
        <f t="shared" si="1"/>
        <v>-56520</v>
      </c>
    </row>
    <row r="103" spans="2:10" ht="15.75" customHeight="1">
      <c r="B103" s="4" t="s">
        <v>12</v>
      </c>
      <c r="C103" s="17" t="s">
        <v>132</v>
      </c>
      <c r="D103" s="11">
        <v>650</v>
      </c>
      <c r="E103" s="5" t="s">
        <v>13</v>
      </c>
      <c r="F103" s="5" t="s">
        <v>14</v>
      </c>
      <c r="G103" s="13" t="s">
        <v>49</v>
      </c>
      <c r="H103" s="13" t="s">
        <v>119</v>
      </c>
      <c r="I103" s="13">
        <v>-37</v>
      </c>
      <c r="J103" s="6">
        <f t="shared" si="1"/>
        <v>-24050</v>
      </c>
    </row>
    <row r="104" spans="2:10" ht="15.75" customHeight="1">
      <c r="B104" s="4" t="s">
        <v>12</v>
      </c>
      <c r="C104" s="17" t="s">
        <v>133</v>
      </c>
      <c r="D104" s="11">
        <v>8</v>
      </c>
      <c r="E104" s="5" t="s">
        <v>13</v>
      </c>
      <c r="F104" s="5" t="s">
        <v>14</v>
      </c>
      <c r="G104" s="13" t="s">
        <v>42</v>
      </c>
      <c r="H104" s="13" t="s">
        <v>42</v>
      </c>
      <c r="I104" s="13">
        <v>0</v>
      </c>
      <c r="J104" s="6">
        <f t="shared" si="1"/>
        <v>0</v>
      </c>
    </row>
    <row r="105" spans="2:10" ht="15.75" customHeight="1">
      <c r="B105" s="4" t="s">
        <v>12</v>
      </c>
      <c r="C105" s="17" t="s">
        <v>134</v>
      </c>
      <c r="D105" s="11">
        <v>4670.3999999999996</v>
      </c>
      <c r="E105" s="5" t="s">
        <v>13</v>
      </c>
      <c r="F105" s="5" t="s">
        <v>14</v>
      </c>
      <c r="G105" s="13" t="s">
        <v>49</v>
      </c>
      <c r="H105" s="13" t="s">
        <v>68</v>
      </c>
      <c r="I105" s="13">
        <v>-17</v>
      </c>
      <c r="J105" s="6">
        <f t="shared" si="1"/>
        <v>-79396.799999999988</v>
      </c>
    </row>
    <row r="106" spans="2:10" ht="15.75" customHeight="1">
      <c r="B106" s="4" t="s">
        <v>12</v>
      </c>
      <c r="C106" s="17" t="s">
        <v>135</v>
      </c>
      <c r="D106" s="11">
        <v>195.08</v>
      </c>
      <c r="E106" s="5" t="s">
        <v>13</v>
      </c>
      <c r="F106" s="5" t="s">
        <v>14</v>
      </c>
      <c r="G106" s="13" t="s">
        <v>60</v>
      </c>
      <c r="H106" s="13" t="s">
        <v>123</v>
      </c>
      <c r="I106" s="13">
        <v>4</v>
      </c>
      <c r="J106" s="6">
        <f t="shared" ref="J106:J169" si="2">D106*I106</f>
        <v>780.32</v>
      </c>
    </row>
    <row r="107" spans="2:10" ht="15.75" customHeight="1">
      <c r="B107" s="4" t="s">
        <v>12</v>
      </c>
      <c r="C107" s="17" t="s">
        <v>136</v>
      </c>
      <c r="D107" s="11">
        <v>4000</v>
      </c>
      <c r="E107" s="5" t="s">
        <v>13</v>
      </c>
      <c r="F107" s="5" t="s">
        <v>14</v>
      </c>
      <c r="G107" s="13" t="s">
        <v>61</v>
      </c>
      <c r="H107" s="13" t="s">
        <v>122</v>
      </c>
      <c r="I107" s="13">
        <v>1</v>
      </c>
      <c r="J107" s="6">
        <f t="shared" si="2"/>
        <v>4000</v>
      </c>
    </row>
    <row r="108" spans="2:10" ht="15.75" customHeight="1">
      <c r="B108" s="4" t="s">
        <v>12</v>
      </c>
      <c r="C108" s="17" t="s">
        <v>136</v>
      </c>
      <c r="D108" s="11">
        <v>4000</v>
      </c>
      <c r="E108" s="5" t="s">
        <v>13</v>
      </c>
      <c r="F108" s="5" t="s">
        <v>14</v>
      </c>
      <c r="G108" s="13" t="s">
        <v>61</v>
      </c>
      <c r="H108" s="13" t="s">
        <v>122</v>
      </c>
      <c r="I108" s="13">
        <v>1</v>
      </c>
      <c r="J108" s="6">
        <f t="shared" si="2"/>
        <v>4000</v>
      </c>
    </row>
    <row r="109" spans="2:10" ht="15.75" customHeight="1">
      <c r="B109" s="4" t="s">
        <v>12</v>
      </c>
      <c r="C109" s="17" t="s">
        <v>136</v>
      </c>
      <c r="D109" s="11">
        <v>4000</v>
      </c>
      <c r="E109" s="5" t="s">
        <v>13</v>
      </c>
      <c r="F109" s="5" t="s">
        <v>14</v>
      </c>
      <c r="G109" s="13" t="s">
        <v>61</v>
      </c>
      <c r="H109" s="13" t="s">
        <v>122</v>
      </c>
      <c r="I109" s="13">
        <v>1</v>
      </c>
      <c r="J109" s="6">
        <f t="shared" si="2"/>
        <v>4000</v>
      </c>
    </row>
    <row r="110" spans="2:10" ht="15.75" customHeight="1">
      <c r="B110" s="4" t="s">
        <v>12</v>
      </c>
      <c r="C110" s="17" t="s">
        <v>137</v>
      </c>
      <c r="D110" s="11">
        <v>26</v>
      </c>
      <c r="E110" s="5" t="s">
        <v>13</v>
      </c>
      <c r="F110" s="5" t="s">
        <v>14</v>
      </c>
      <c r="G110" s="13" t="s">
        <v>31</v>
      </c>
      <c r="H110" s="13" t="s">
        <v>68</v>
      </c>
      <c r="I110" s="13">
        <v>42</v>
      </c>
      <c r="J110" s="6">
        <f t="shared" si="2"/>
        <v>1092</v>
      </c>
    </row>
    <row r="111" spans="2:10" ht="15.75" customHeight="1">
      <c r="B111" s="4" t="s">
        <v>12</v>
      </c>
      <c r="C111" s="17" t="s">
        <v>138</v>
      </c>
      <c r="D111" s="11">
        <v>1336</v>
      </c>
      <c r="E111" s="5" t="s">
        <v>13</v>
      </c>
      <c r="F111" s="5" t="s">
        <v>14</v>
      </c>
      <c r="G111" s="13" t="s">
        <v>62</v>
      </c>
      <c r="H111" s="13" t="s">
        <v>121</v>
      </c>
      <c r="I111" s="13">
        <v>-97</v>
      </c>
      <c r="J111" s="6">
        <f t="shared" si="2"/>
        <v>-129592</v>
      </c>
    </row>
    <row r="112" spans="2:10" ht="15.75" customHeight="1">
      <c r="B112" s="4" t="s">
        <v>12</v>
      </c>
      <c r="C112" s="17" t="s">
        <v>139</v>
      </c>
      <c r="D112" s="11">
        <v>12000</v>
      </c>
      <c r="E112" s="5" t="s">
        <v>13</v>
      </c>
      <c r="F112" s="5" t="s">
        <v>14</v>
      </c>
      <c r="G112" s="13" t="s">
        <v>63</v>
      </c>
      <c r="H112" s="13" t="s">
        <v>35</v>
      </c>
      <c r="I112" s="13">
        <v>-2</v>
      </c>
      <c r="J112" s="6">
        <f t="shared" si="2"/>
        <v>-24000</v>
      </c>
    </row>
    <row r="113" spans="2:10" ht="15.75" customHeight="1">
      <c r="B113" s="4" t="s">
        <v>12</v>
      </c>
      <c r="C113" s="17" t="s">
        <v>140</v>
      </c>
      <c r="D113" s="11">
        <v>90</v>
      </c>
      <c r="E113" s="5" t="s">
        <v>13</v>
      </c>
      <c r="F113" s="5" t="s">
        <v>14</v>
      </c>
      <c r="G113" s="13" t="s">
        <v>37</v>
      </c>
      <c r="H113" s="13" t="s">
        <v>80</v>
      </c>
      <c r="I113" s="13">
        <v>2</v>
      </c>
      <c r="J113" s="6">
        <f t="shared" si="2"/>
        <v>180</v>
      </c>
    </row>
    <row r="114" spans="2:10" ht="15.75" customHeight="1">
      <c r="B114" s="4" t="s">
        <v>12</v>
      </c>
      <c r="C114" s="17" t="s">
        <v>140</v>
      </c>
      <c r="D114" s="11">
        <v>1126.07</v>
      </c>
      <c r="E114" s="5" t="s">
        <v>13</v>
      </c>
      <c r="F114" s="5" t="s">
        <v>14</v>
      </c>
      <c r="G114" s="13" t="s">
        <v>37</v>
      </c>
      <c r="H114" s="13" t="s">
        <v>80</v>
      </c>
      <c r="I114" s="13">
        <v>2</v>
      </c>
      <c r="J114" s="6">
        <f t="shared" si="2"/>
        <v>2252.14</v>
      </c>
    </row>
    <row r="115" spans="2:10" ht="15.75" customHeight="1">
      <c r="B115" s="4" t="s">
        <v>12</v>
      </c>
      <c r="C115" s="17" t="s">
        <v>140</v>
      </c>
      <c r="D115" s="11">
        <v>57.5</v>
      </c>
      <c r="E115" s="5" t="s">
        <v>13</v>
      </c>
      <c r="F115" s="5" t="s">
        <v>14</v>
      </c>
      <c r="G115" s="13" t="s">
        <v>37</v>
      </c>
      <c r="H115" s="13" t="s">
        <v>80</v>
      </c>
      <c r="I115" s="13">
        <v>2</v>
      </c>
      <c r="J115" s="6">
        <f t="shared" si="2"/>
        <v>115</v>
      </c>
    </row>
    <row r="116" spans="2:10" ht="15.75" customHeight="1">
      <c r="B116" s="4" t="s">
        <v>12</v>
      </c>
      <c r="C116" s="17" t="s">
        <v>132</v>
      </c>
      <c r="D116" s="11">
        <v>2016.96</v>
      </c>
      <c r="E116" s="5" t="s">
        <v>13</v>
      </c>
      <c r="F116" s="5" t="s">
        <v>14</v>
      </c>
      <c r="G116" s="13" t="s">
        <v>64</v>
      </c>
      <c r="H116" s="13" t="s">
        <v>119</v>
      </c>
      <c r="I116" s="13">
        <v>-14</v>
      </c>
      <c r="J116" s="6">
        <f t="shared" si="2"/>
        <v>-28237.440000000002</v>
      </c>
    </row>
    <row r="117" spans="2:10" ht="15.75" customHeight="1">
      <c r="B117" s="4" t="s">
        <v>12</v>
      </c>
      <c r="C117" s="17" t="s">
        <v>141</v>
      </c>
      <c r="D117" s="11">
        <v>4000</v>
      </c>
      <c r="E117" s="5" t="s">
        <v>13</v>
      </c>
      <c r="F117" s="5" t="s">
        <v>14</v>
      </c>
      <c r="G117" s="13" t="s">
        <v>63</v>
      </c>
      <c r="H117" s="13" t="s">
        <v>63</v>
      </c>
      <c r="I117" s="13">
        <v>0</v>
      </c>
      <c r="J117" s="6">
        <f t="shared" si="2"/>
        <v>0</v>
      </c>
    </row>
    <row r="118" spans="2:10" ht="15.75" customHeight="1">
      <c r="B118" s="4" t="s">
        <v>12</v>
      </c>
      <c r="C118" s="17" t="s">
        <v>142</v>
      </c>
      <c r="D118" s="11">
        <v>3425</v>
      </c>
      <c r="E118" s="5" t="s">
        <v>13</v>
      </c>
      <c r="F118" s="5" t="s">
        <v>14</v>
      </c>
      <c r="G118" s="13" t="s">
        <v>37</v>
      </c>
      <c r="H118" s="13" t="s">
        <v>80</v>
      </c>
      <c r="I118" s="13">
        <v>2</v>
      </c>
      <c r="J118" s="6">
        <f t="shared" si="2"/>
        <v>6850</v>
      </c>
    </row>
    <row r="119" spans="2:10" ht="15.75" customHeight="1">
      <c r="B119" s="4" t="s">
        <v>12</v>
      </c>
      <c r="C119" s="17" t="s">
        <v>143</v>
      </c>
      <c r="D119" s="11">
        <v>2160</v>
      </c>
      <c r="E119" s="5" t="s">
        <v>13</v>
      </c>
      <c r="F119" s="5" t="s">
        <v>14</v>
      </c>
      <c r="G119" s="13" t="s">
        <v>49</v>
      </c>
      <c r="H119" s="13" t="s">
        <v>78</v>
      </c>
      <c r="I119" s="13">
        <v>-32</v>
      </c>
      <c r="J119" s="6">
        <f t="shared" si="2"/>
        <v>-69120</v>
      </c>
    </row>
    <row r="120" spans="2:10" ht="15.75" customHeight="1">
      <c r="B120" s="4" t="s">
        <v>12</v>
      </c>
      <c r="C120" s="17" t="s">
        <v>144</v>
      </c>
      <c r="D120" s="11">
        <v>354.78</v>
      </c>
      <c r="E120" s="5" t="s">
        <v>13</v>
      </c>
      <c r="F120" s="5" t="s">
        <v>14</v>
      </c>
      <c r="G120" s="13" t="s">
        <v>37</v>
      </c>
      <c r="H120" s="13" t="s">
        <v>80</v>
      </c>
      <c r="I120" s="13">
        <v>2</v>
      </c>
      <c r="J120" s="6">
        <f t="shared" si="2"/>
        <v>709.56</v>
      </c>
    </row>
    <row r="121" spans="2:10" ht="15.75" customHeight="1">
      <c r="B121" s="4" t="s">
        <v>12</v>
      </c>
      <c r="C121" s="17" t="s">
        <v>144</v>
      </c>
      <c r="D121" s="11">
        <v>272.27999999999997</v>
      </c>
      <c r="E121" s="5" t="s">
        <v>13</v>
      </c>
      <c r="F121" s="5" t="s">
        <v>14</v>
      </c>
      <c r="G121" s="13" t="s">
        <v>37</v>
      </c>
      <c r="H121" s="13" t="s">
        <v>80</v>
      </c>
      <c r="I121" s="13">
        <v>2</v>
      </c>
      <c r="J121" s="6">
        <f t="shared" si="2"/>
        <v>544.55999999999995</v>
      </c>
    </row>
    <row r="122" spans="2:10" ht="15.75" customHeight="1">
      <c r="B122" s="4" t="s">
        <v>12</v>
      </c>
      <c r="C122" s="17" t="s">
        <v>145</v>
      </c>
      <c r="D122" s="11">
        <v>38</v>
      </c>
      <c r="E122" s="5" t="s">
        <v>13</v>
      </c>
      <c r="F122" s="5" t="s">
        <v>14</v>
      </c>
      <c r="G122" s="13" t="s">
        <v>65</v>
      </c>
      <c r="H122" s="13" t="s">
        <v>65</v>
      </c>
      <c r="I122" s="13">
        <v>0</v>
      </c>
      <c r="J122" s="6">
        <f t="shared" si="2"/>
        <v>0</v>
      </c>
    </row>
    <row r="123" spans="2:10" ht="15.75" customHeight="1">
      <c r="B123" s="4" t="s">
        <v>12</v>
      </c>
      <c r="C123" s="17" t="s">
        <v>146</v>
      </c>
      <c r="D123" s="11">
        <v>638.92999999999995</v>
      </c>
      <c r="E123" s="5" t="s">
        <v>13</v>
      </c>
      <c r="F123" s="5" t="s">
        <v>14</v>
      </c>
      <c r="G123" s="13" t="s">
        <v>66</v>
      </c>
      <c r="H123" s="13" t="s">
        <v>63</v>
      </c>
      <c r="I123" s="13">
        <v>6</v>
      </c>
      <c r="J123" s="6">
        <f t="shared" si="2"/>
        <v>3833.58</v>
      </c>
    </row>
    <row r="124" spans="2:10" ht="15.75" customHeight="1">
      <c r="B124" s="4" t="s">
        <v>12</v>
      </c>
      <c r="C124" s="17" t="s">
        <v>147</v>
      </c>
      <c r="D124" s="11">
        <v>208.33</v>
      </c>
      <c r="E124" s="5" t="s">
        <v>13</v>
      </c>
      <c r="F124" s="5" t="s">
        <v>14</v>
      </c>
      <c r="G124" s="13" t="s">
        <v>43</v>
      </c>
      <c r="H124" s="13" t="s">
        <v>121</v>
      </c>
      <c r="I124" s="13">
        <v>-37</v>
      </c>
      <c r="J124" s="6">
        <f t="shared" si="2"/>
        <v>-7708.21</v>
      </c>
    </row>
    <row r="125" spans="2:10" ht="15.75" customHeight="1">
      <c r="B125" s="4" t="s">
        <v>12</v>
      </c>
      <c r="C125" s="17" t="s">
        <v>148</v>
      </c>
      <c r="D125" s="11">
        <v>1000</v>
      </c>
      <c r="E125" s="5" t="s">
        <v>13</v>
      </c>
      <c r="F125" s="5" t="s">
        <v>14</v>
      </c>
      <c r="G125" s="13" t="s">
        <v>49</v>
      </c>
      <c r="H125" s="13" t="s">
        <v>121</v>
      </c>
      <c r="I125" s="13">
        <v>-36</v>
      </c>
      <c r="J125" s="6">
        <f t="shared" si="2"/>
        <v>-36000</v>
      </c>
    </row>
    <row r="126" spans="2:10" ht="15.75" customHeight="1">
      <c r="B126" s="4" t="s">
        <v>12</v>
      </c>
      <c r="C126" s="17" t="s">
        <v>149</v>
      </c>
      <c r="D126" s="11">
        <v>49</v>
      </c>
      <c r="E126" s="5" t="s">
        <v>13</v>
      </c>
      <c r="F126" s="5" t="s">
        <v>14</v>
      </c>
      <c r="G126" s="13" t="s">
        <v>66</v>
      </c>
      <c r="H126" s="13" t="s">
        <v>46</v>
      </c>
      <c r="I126" s="13">
        <v>1</v>
      </c>
      <c r="J126" s="6">
        <f t="shared" si="2"/>
        <v>49</v>
      </c>
    </row>
    <row r="127" spans="2:10" ht="15.75" customHeight="1">
      <c r="B127" s="4" t="s">
        <v>12</v>
      </c>
      <c r="C127" s="17" t="s">
        <v>147</v>
      </c>
      <c r="D127" s="11">
        <v>833</v>
      </c>
      <c r="E127" s="5" t="s">
        <v>13</v>
      </c>
      <c r="F127" s="5" t="s">
        <v>14</v>
      </c>
      <c r="G127" s="13" t="s">
        <v>48</v>
      </c>
      <c r="H127" s="13" t="s">
        <v>121</v>
      </c>
      <c r="I127" s="13">
        <v>-9</v>
      </c>
      <c r="J127" s="6">
        <f t="shared" si="2"/>
        <v>-7497</v>
      </c>
    </row>
    <row r="128" spans="2:10" ht="15.75" customHeight="1">
      <c r="B128" s="4" t="s">
        <v>12</v>
      </c>
      <c r="C128" s="17" t="s">
        <v>150</v>
      </c>
      <c r="D128" s="11">
        <v>1265.51</v>
      </c>
      <c r="E128" s="5" t="s">
        <v>13</v>
      </c>
      <c r="F128" s="5" t="s">
        <v>14</v>
      </c>
      <c r="G128" s="13" t="s">
        <v>43</v>
      </c>
      <c r="H128" s="13" t="s">
        <v>119</v>
      </c>
      <c r="I128" s="13">
        <v>-38</v>
      </c>
      <c r="J128" s="6">
        <f t="shared" si="2"/>
        <v>-48089.38</v>
      </c>
    </row>
    <row r="129" spans="2:10" ht="15.75" customHeight="1">
      <c r="B129" s="4" t="s">
        <v>12</v>
      </c>
      <c r="C129" s="17" t="s">
        <v>151</v>
      </c>
      <c r="D129" s="11">
        <v>8000</v>
      </c>
      <c r="E129" s="5" t="s">
        <v>13</v>
      </c>
      <c r="F129" s="5" t="s">
        <v>14</v>
      </c>
      <c r="G129" s="13" t="s">
        <v>31</v>
      </c>
      <c r="H129" s="13" t="s">
        <v>118</v>
      </c>
      <c r="I129" s="13">
        <v>21</v>
      </c>
      <c r="J129" s="6">
        <f t="shared" si="2"/>
        <v>168000</v>
      </c>
    </row>
    <row r="130" spans="2:10" ht="15.75" customHeight="1">
      <c r="B130" s="4" t="s">
        <v>12</v>
      </c>
      <c r="C130" s="17" t="s">
        <v>152</v>
      </c>
      <c r="D130" s="11">
        <v>5000</v>
      </c>
      <c r="E130" s="5" t="s">
        <v>13</v>
      </c>
      <c r="F130" s="5" t="s">
        <v>14</v>
      </c>
      <c r="G130" s="13" t="s">
        <v>37</v>
      </c>
      <c r="H130" s="13" t="s">
        <v>84</v>
      </c>
      <c r="I130" s="13">
        <v>32</v>
      </c>
      <c r="J130" s="6">
        <f t="shared" si="2"/>
        <v>160000</v>
      </c>
    </row>
    <row r="131" spans="2:10" ht="15.75" customHeight="1">
      <c r="B131" s="4" t="s">
        <v>12</v>
      </c>
      <c r="C131" s="17" t="s">
        <v>153</v>
      </c>
      <c r="D131" s="11">
        <v>20000</v>
      </c>
      <c r="E131" s="5" t="s">
        <v>13</v>
      </c>
      <c r="F131" s="5" t="s">
        <v>14</v>
      </c>
      <c r="G131" s="13" t="s">
        <v>63</v>
      </c>
      <c r="H131" s="13" t="s">
        <v>63</v>
      </c>
      <c r="I131" s="13">
        <v>0</v>
      </c>
      <c r="J131" s="6">
        <f t="shared" si="2"/>
        <v>0</v>
      </c>
    </row>
    <row r="132" spans="2:10" ht="15.75" customHeight="1">
      <c r="B132" s="4" t="s">
        <v>12</v>
      </c>
      <c r="C132" s="17" t="s">
        <v>154</v>
      </c>
      <c r="D132" s="11">
        <v>6500</v>
      </c>
      <c r="E132" s="5" t="s">
        <v>13</v>
      </c>
      <c r="F132" s="5" t="s">
        <v>14</v>
      </c>
      <c r="G132" s="13" t="s">
        <v>43</v>
      </c>
      <c r="H132" s="13" t="s">
        <v>118</v>
      </c>
      <c r="I132" s="13">
        <v>-39</v>
      </c>
      <c r="J132" s="6">
        <f t="shared" si="2"/>
        <v>-253500</v>
      </c>
    </row>
    <row r="133" spans="2:10" ht="15.75" customHeight="1">
      <c r="B133" s="4" t="s">
        <v>12</v>
      </c>
      <c r="C133" s="17" t="s">
        <v>155</v>
      </c>
      <c r="D133" s="11">
        <v>12800</v>
      </c>
      <c r="E133" s="5" t="s">
        <v>13</v>
      </c>
      <c r="F133" s="5" t="s">
        <v>14</v>
      </c>
      <c r="G133" s="13" t="s">
        <v>67</v>
      </c>
      <c r="H133" s="13" t="s">
        <v>118</v>
      </c>
      <c r="I133" s="13">
        <v>-49</v>
      </c>
      <c r="J133" s="6">
        <f t="shared" si="2"/>
        <v>-627200</v>
      </c>
    </row>
    <row r="134" spans="2:10" ht="15.75" customHeight="1">
      <c r="B134" s="4" t="s">
        <v>12</v>
      </c>
      <c r="C134" s="17" t="s">
        <v>155</v>
      </c>
      <c r="D134" s="11">
        <v>3600</v>
      </c>
      <c r="E134" s="5" t="s">
        <v>13</v>
      </c>
      <c r="F134" s="5" t="s">
        <v>14</v>
      </c>
      <c r="G134" s="13" t="s">
        <v>67</v>
      </c>
      <c r="H134" s="13" t="s">
        <v>118</v>
      </c>
      <c r="I134" s="13">
        <v>-49</v>
      </c>
      <c r="J134" s="6">
        <f t="shared" si="2"/>
        <v>-176400</v>
      </c>
    </row>
    <row r="135" spans="2:10" ht="15.75" customHeight="1">
      <c r="B135" s="4" t="s">
        <v>12</v>
      </c>
      <c r="C135" s="17" t="s">
        <v>155</v>
      </c>
      <c r="D135" s="11">
        <v>4550</v>
      </c>
      <c r="E135" s="5" t="s">
        <v>13</v>
      </c>
      <c r="F135" s="5" t="s">
        <v>14</v>
      </c>
      <c r="G135" s="13" t="s">
        <v>67</v>
      </c>
      <c r="H135" s="13" t="s">
        <v>118</v>
      </c>
      <c r="I135" s="13">
        <v>-49</v>
      </c>
      <c r="J135" s="6">
        <f t="shared" si="2"/>
        <v>-222950</v>
      </c>
    </row>
    <row r="136" spans="2:10" ht="15.75" customHeight="1">
      <c r="B136" s="4" t="s">
        <v>12</v>
      </c>
      <c r="C136" s="17" t="s">
        <v>156</v>
      </c>
      <c r="D136" s="11">
        <v>2500</v>
      </c>
      <c r="E136" s="5" t="s">
        <v>13</v>
      </c>
      <c r="F136" s="5" t="s">
        <v>14</v>
      </c>
      <c r="G136" s="13" t="s">
        <v>68</v>
      </c>
      <c r="H136" s="13" t="s">
        <v>78</v>
      </c>
      <c r="I136" s="13">
        <v>-15</v>
      </c>
      <c r="J136" s="6">
        <f t="shared" si="2"/>
        <v>-37500</v>
      </c>
    </row>
    <row r="137" spans="2:10" ht="15.75" customHeight="1">
      <c r="B137" s="4" t="s">
        <v>12</v>
      </c>
      <c r="C137" s="17" t="s">
        <v>157</v>
      </c>
      <c r="D137" s="11">
        <v>4000</v>
      </c>
      <c r="E137" s="5" t="s">
        <v>13</v>
      </c>
      <c r="F137" s="5" t="s">
        <v>14</v>
      </c>
      <c r="G137" s="13" t="s">
        <v>63</v>
      </c>
      <c r="H137" s="13" t="s">
        <v>63</v>
      </c>
      <c r="I137" s="13">
        <v>0</v>
      </c>
      <c r="J137" s="6">
        <f t="shared" si="2"/>
        <v>0</v>
      </c>
    </row>
    <row r="138" spans="2:10" ht="15.75" customHeight="1">
      <c r="B138" s="4" t="s">
        <v>12</v>
      </c>
      <c r="C138" s="17" t="s">
        <v>158</v>
      </c>
      <c r="D138" s="11">
        <v>20000</v>
      </c>
      <c r="E138" s="5" t="s">
        <v>13</v>
      </c>
      <c r="F138" s="5" t="s">
        <v>14</v>
      </c>
      <c r="G138" s="13" t="s">
        <v>63</v>
      </c>
      <c r="H138" s="13" t="s">
        <v>63</v>
      </c>
      <c r="I138" s="13">
        <v>0</v>
      </c>
      <c r="J138" s="6">
        <f t="shared" si="2"/>
        <v>0</v>
      </c>
    </row>
    <row r="139" spans="2:10" ht="15.75" customHeight="1">
      <c r="B139" s="4" t="s">
        <v>12</v>
      </c>
      <c r="C139" s="17" t="s">
        <v>159</v>
      </c>
      <c r="D139" s="11">
        <v>20000</v>
      </c>
      <c r="E139" s="5" t="s">
        <v>13</v>
      </c>
      <c r="F139" s="5" t="s">
        <v>14</v>
      </c>
      <c r="G139" s="13" t="s">
        <v>63</v>
      </c>
      <c r="H139" s="13" t="s">
        <v>63</v>
      </c>
      <c r="I139" s="13">
        <v>0</v>
      </c>
      <c r="J139" s="6">
        <f t="shared" si="2"/>
        <v>0</v>
      </c>
    </row>
    <row r="140" spans="2:10" ht="15.75" customHeight="1">
      <c r="B140" s="4" t="s">
        <v>12</v>
      </c>
      <c r="C140" s="17" t="s">
        <v>160</v>
      </c>
      <c r="D140" s="11">
        <v>20000</v>
      </c>
      <c r="E140" s="5" t="s">
        <v>13</v>
      </c>
      <c r="F140" s="5" t="s">
        <v>14</v>
      </c>
      <c r="G140" s="13" t="s">
        <v>63</v>
      </c>
      <c r="H140" s="13" t="s">
        <v>63</v>
      </c>
      <c r="I140" s="13">
        <v>0</v>
      </c>
      <c r="J140" s="6">
        <f t="shared" si="2"/>
        <v>0</v>
      </c>
    </row>
    <row r="141" spans="2:10" ht="15.75" customHeight="1">
      <c r="B141" s="4" t="s">
        <v>12</v>
      </c>
      <c r="C141" s="17" t="s">
        <v>132</v>
      </c>
      <c r="D141" s="11">
        <v>2490</v>
      </c>
      <c r="E141" s="5" t="s">
        <v>13</v>
      </c>
      <c r="F141" s="5" t="s">
        <v>14</v>
      </c>
      <c r="G141" s="13" t="s">
        <v>69</v>
      </c>
      <c r="H141" s="13" t="s">
        <v>119</v>
      </c>
      <c r="I141" s="13">
        <v>-68</v>
      </c>
      <c r="J141" s="6">
        <f t="shared" si="2"/>
        <v>-169320</v>
      </c>
    </row>
    <row r="142" spans="2:10" ht="15.75" customHeight="1">
      <c r="B142" s="4" t="s">
        <v>12</v>
      </c>
      <c r="C142" s="17" t="s">
        <v>161</v>
      </c>
      <c r="D142" s="11">
        <v>4300</v>
      </c>
      <c r="E142" s="5" t="s">
        <v>13</v>
      </c>
      <c r="F142" s="5" t="s">
        <v>14</v>
      </c>
      <c r="G142" s="13" t="s">
        <v>49</v>
      </c>
      <c r="H142" s="13" t="s">
        <v>120</v>
      </c>
      <c r="I142" s="13">
        <v>-33</v>
      </c>
      <c r="J142" s="6">
        <f t="shared" si="2"/>
        <v>-141900</v>
      </c>
    </row>
    <row r="143" spans="2:10" ht="15.75" customHeight="1">
      <c r="B143" s="4" t="s">
        <v>12</v>
      </c>
      <c r="C143" s="17" t="s">
        <v>162</v>
      </c>
      <c r="D143" s="11">
        <v>624</v>
      </c>
      <c r="E143" s="5" t="s">
        <v>13</v>
      </c>
      <c r="F143" s="5" t="s">
        <v>14</v>
      </c>
      <c r="G143" s="13" t="s">
        <v>35</v>
      </c>
      <c r="H143" s="13" t="s">
        <v>118</v>
      </c>
      <c r="I143" s="13">
        <v>9</v>
      </c>
      <c r="J143" s="6">
        <f t="shared" si="2"/>
        <v>5616</v>
      </c>
    </row>
    <row r="144" spans="2:10" ht="15.75" customHeight="1">
      <c r="B144" s="4" t="s">
        <v>12</v>
      </c>
      <c r="C144" s="17" t="s">
        <v>163</v>
      </c>
      <c r="D144" s="11">
        <v>2500</v>
      </c>
      <c r="E144" s="5" t="s">
        <v>13</v>
      </c>
      <c r="F144" s="5" t="s">
        <v>14</v>
      </c>
      <c r="G144" s="13" t="s">
        <v>35</v>
      </c>
      <c r="H144" s="13" t="s">
        <v>72</v>
      </c>
      <c r="I144" s="13">
        <v>3</v>
      </c>
      <c r="J144" s="6">
        <f t="shared" si="2"/>
        <v>7500</v>
      </c>
    </row>
    <row r="145" spans="2:10" ht="15.75" customHeight="1">
      <c r="B145" s="4" t="s">
        <v>12</v>
      </c>
      <c r="C145" s="17" t="s">
        <v>164</v>
      </c>
      <c r="D145" s="11">
        <v>2500</v>
      </c>
      <c r="E145" s="5" t="s">
        <v>13</v>
      </c>
      <c r="F145" s="5" t="s">
        <v>14</v>
      </c>
      <c r="G145" s="13" t="s">
        <v>35</v>
      </c>
      <c r="H145" s="13" t="s">
        <v>72</v>
      </c>
      <c r="I145" s="13">
        <v>3</v>
      </c>
      <c r="J145" s="6">
        <f t="shared" si="2"/>
        <v>7500</v>
      </c>
    </row>
    <row r="146" spans="2:10" ht="15.75" customHeight="1">
      <c r="B146" s="4" t="s">
        <v>12</v>
      </c>
      <c r="C146" s="17" t="s">
        <v>165</v>
      </c>
      <c r="D146" s="11">
        <v>12000</v>
      </c>
      <c r="E146" s="5" t="s">
        <v>13</v>
      </c>
      <c r="F146" s="5" t="s">
        <v>14</v>
      </c>
      <c r="G146" s="13" t="s">
        <v>63</v>
      </c>
      <c r="H146" s="13" t="s">
        <v>63</v>
      </c>
      <c r="I146" s="13">
        <v>0</v>
      </c>
      <c r="J146" s="6">
        <f t="shared" si="2"/>
        <v>0</v>
      </c>
    </row>
    <row r="147" spans="2:10" ht="15.75" customHeight="1">
      <c r="B147" s="4" t="s">
        <v>12</v>
      </c>
      <c r="C147" s="17" t="s">
        <v>166</v>
      </c>
      <c r="D147" s="11">
        <v>4000</v>
      </c>
      <c r="E147" s="5" t="s">
        <v>13</v>
      </c>
      <c r="F147" s="5" t="s">
        <v>14</v>
      </c>
      <c r="G147" s="13" t="s">
        <v>63</v>
      </c>
      <c r="H147" s="13" t="s">
        <v>63</v>
      </c>
      <c r="I147" s="13">
        <v>0</v>
      </c>
      <c r="J147" s="6">
        <f t="shared" si="2"/>
        <v>0</v>
      </c>
    </row>
    <row r="148" spans="2:10" ht="15.75" customHeight="1">
      <c r="B148" s="4" t="s">
        <v>12</v>
      </c>
      <c r="C148" s="17" t="s">
        <v>167</v>
      </c>
      <c r="D148" s="11">
        <v>12000</v>
      </c>
      <c r="E148" s="5" t="s">
        <v>13</v>
      </c>
      <c r="F148" s="5" t="s">
        <v>14</v>
      </c>
      <c r="G148" s="13" t="s">
        <v>63</v>
      </c>
      <c r="H148" s="13" t="s">
        <v>63</v>
      </c>
      <c r="I148" s="13">
        <v>0</v>
      </c>
      <c r="J148" s="6">
        <f t="shared" si="2"/>
        <v>0</v>
      </c>
    </row>
    <row r="149" spans="2:10" ht="15.75" customHeight="1">
      <c r="B149" s="4" t="s">
        <v>12</v>
      </c>
      <c r="C149" s="17" t="s">
        <v>168</v>
      </c>
      <c r="D149" s="11">
        <v>20000</v>
      </c>
      <c r="E149" s="5" t="s">
        <v>13</v>
      </c>
      <c r="F149" s="5" t="s">
        <v>14</v>
      </c>
      <c r="G149" s="13" t="s">
        <v>63</v>
      </c>
      <c r="H149" s="13" t="s">
        <v>63</v>
      </c>
      <c r="I149" s="13">
        <v>0</v>
      </c>
      <c r="J149" s="6">
        <f t="shared" si="2"/>
        <v>0</v>
      </c>
    </row>
    <row r="150" spans="2:10" ht="15.75" customHeight="1">
      <c r="B150" s="4" t="s">
        <v>12</v>
      </c>
      <c r="C150" s="17" t="s">
        <v>169</v>
      </c>
      <c r="D150" s="11">
        <v>4000</v>
      </c>
      <c r="E150" s="5" t="s">
        <v>13</v>
      </c>
      <c r="F150" s="5" t="s">
        <v>14</v>
      </c>
      <c r="G150" s="13" t="s">
        <v>63</v>
      </c>
      <c r="H150" s="13" t="s">
        <v>63</v>
      </c>
      <c r="I150" s="13">
        <v>0</v>
      </c>
      <c r="J150" s="6">
        <f t="shared" si="2"/>
        <v>0</v>
      </c>
    </row>
    <row r="151" spans="2:10" ht="15.75" customHeight="1">
      <c r="B151" s="4" t="s">
        <v>12</v>
      </c>
      <c r="C151" s="17" t="s">
        <v>170</v>
      </c>
      <c r="D151" s="11">
        <v>160</v>
      </c>
      <c r="E151" s="5" t="s">
        <v>13</v>
      </c>
      <c r="F151" s="5" t="s">
        <v>14</v>
      </c>
      <c r="G151" s="13" t="s">
        <v>49</v>
      </c>
      <c r="H151" s="13" t="s">
        <v>121</v>
      </c>
      <c r="I151" s="13">
        <v>-36</v>
      </c>
      <c r="J151" s="6">
        <f t="shared" si="2"/>
        <v>-5760</v>
      </c>
    </row>
    <row r="152" spans="2:10" ht="15.75" customHeight="1">
      <c r="B152" s="4" t="s">
        <v>12</v>
      </c>
      <c r="C152" s="17" t="s">
        <v>171</v>
      </c>
      <c r="D152" s="11">
        <v>20000</v>
      </c>
      <c r="E152" s="5" t="s">
        <v>13</v>
      </c>
      <c r="F152" s="5" t="s">
        <v>14</v>
      </c>
      <c r="G152" s="13" t="s">
        <v>63</v>
      </c>
      <c r="H152" s="13" t="s">
        <v>63</v>
      </c>
      <c r="I152" s="13">
        <v>0</v>
      </c>
      <c r="J152" s="6">
        <f t="shared" si="2"/>
        <v>0</v>
      </c>
    </row>
    <row r="153" spans="2:10" ht="15.75" customHeight="1">
      <c r="B153" s="4" t="s">
        <v>12</v>
      </c>
      <c r="C153" s="17" t="s">
        <v>172</v>
      </c>
      <c r="D153" s="11">
        <v>12000</v>
      </c>
      <c r="E153" s="5" t="s">
        <v>13</v>
      </c>
      <c r="F153" s="5" t="s">
        <v>14</v>
      </c>
      <c r="G153" s="13" t="s">
        <v>63</v>
      </c>
      <c r="H153" s="13" t="s">
        <v>63</v>
      </c>
      <c r="I153" s="13">
        <v>0</v>
      </c>
      <c r="J153" s="6">
        <f t="shared" si="2"/>
        <v>0</v>
      </c>
    </row>
    <row r="154" spans="2:10" ht="15.75" customHeight="1">
      <c r="B154" s="4" t="s">
        <v>12</v>
      </c>
      <c r="C154" s="17" t="s">
        <v>173</v>
      </c>
      <c r="D154" s="11">
        <v>1700</v>
      </c>
      <c r="E154" s="5" t="s">
        <v>13</v>
      </c>
      <c r="F154" s="5" t="s">
        <v>14</v>
      </c>
      <c r="G154" s="13" t="s">
        <v>70</v>
      </c>
      <c r="H154" s="13" t="s">
        <v>78</v>
      </c>
      <c r="I154" s="13">
        <v>-46</v>
      </c>
      <c r="J154" s="6">
        <f t="shared" si="2"/>
        <v>-78200</v>
      </c>
    </row>
    <row r="155" spans="2:10" ht="15.75" customHeight="1">
      <c r="B155" s="4" t="s">
        <v>12</v>
      </c>
      <c r="C155" s="17" t="s">
        <v>173</v>
      </c>
      <c r="D155" s="11">
        <v>700</v>
      </c>
      <c r="E155" s="5" t="s">
        <v>13</v>
      </c>
      <c r="F155" s="5" t="s">
        <v>14</v>
      </c>
      <c r="G155" s="13" t="s">
        <v>70</v>
      </c>
      <c r="H155" s="13" t="s">
        <v>78</v>
      </c>
      <c r="I155" s="13">
        <v>-46</v>
      </c>
      <c r="J155" s="6">
        <f t="shared" si="2"/>
        <v>-32200</v>
      </c>
    </row>
    <row r="156" spans="2:10" ht="15.75" customHeight="1">
      <c r="B156" s="4" t="s">
        <v>12</v>
      </c>
      <c r="C156" s="17" t="s">
        <v>174</v>
      </c>
      <c r="D156" s="11">
        <v>3450</v>
      </c>
      <c r="E156" s="5" t="s">
        <v>13</v>
      </c>
      <c r="F156" s="5" t="s">
        <v>14</v>
      </c>
      <c r="G156" s="13" t="s">
        <v>71</v>
      </c>
      <c r="H156" s="13" t="s">
        <v>121</v>
      </c>
      <c r="I156" s="13">
        <v>-49</v>
      </c>
      <c r="J156" s="6">
        <f t="shared" si="2"/>
        <v>-169050</v>
      </c>
    </row>
    <row r="157" spans="2:10" ht="15.75" customHeight="1">
      <c r="B157" s="4" t="s">
        <v>12</v>
      </c>
      <c r="C157" s="17" t="s">
        <v>175</v>
      </c>
      <c r="D157" s="11">
        <v>60000</v>
      </c>
      <c r="E157" s="5" t="s">
        <v>13</v>
      </c>
      <c r="F157" s="5" t="s">
        <v>14</v>
      </c>
      <c r="G157" s="13" t="s">
        <v>70</v>
      </c>
      <c r="H157" s="13" t="s">
        <v>104</v>
      </c>
      <c r="I157" s="13">
        <v>-23</v>
      </c>
      <c r="J157" s="6">
        <f t="shared" si="2"/>
        <v>-1380000</v>
      </c>
    </row>
    <row r="158" spans="2:10" ht="15.75" customHeight="1">
      <c r="B158" s="4" t="s">
        <v>12</v>
      </c>
      <c r="C158" s="17" t="s">
        <v>129</v>
      </c>
      <c r="D158" s="11">
        <v>4000</v>
      </c>
      <c r="E158" s="5" t="s">
        <v>13</v>
      </c>
      <c r="F158" s="5" t="s">
        <v>14</v>
      </c>
      <c r="G158" s="13" t="s">
        <v>63</v>
      </c>
      <c r="H158" s="13" t="s">
        <v>63</v>
      </c>
      <c r="I158" s="13">
        <v>0</v>
      </c>
      <c r="J158" s="6">
        <f t="shared" si="2"/>
        <v>0</v>
      </c>
    </row>
    <row r="159" spans="2:10" ht="15.75" customHeight="1">
      <c r="B159" s="4" t="s">
        <v>12</v>
      </c>
      <c r="C159" s="17" t="s">
        <v>176</v>
      </c>
      <c r="D159" s="11">
        <v>4000</v>
      </c>
      <c r="E159" s="5" t="s">
        <v>13</v>
      </c>
      <c r="F159" s="5" t="s">
        <v>14</v>
      </c>
      <c r="G159" s="13" t="s">
        <v>63</v>
      </c>
      <c r="H159" s="13" t="s">
        <v>63</v>
      </c>
      <c r="I159" s="13">
        <v>0</v>
      </c>
      <c r="J159" s="6">
        <f t="shared" si="2"/>
        <v>0</v>
      </c>
    </row>
    <row r="160" spans="2:10" ht="15.75" customHeight="1">
      <c r="B160" s="4" t="s">
        <v>12</v>
      </c>
      <c r="C160" s="17" t="s">
        <v>177</v>
      </c>
      <c r="D160" s="11">
        <v>30</v>
      </c>
      <c r="E160" s="5" t="s">
        <v>13</v>
      </c>
      <c r="F160" s="5" t="s">
        <v>14</v>
      </c>
      <c r="G160" s="13" t="s">
        <v>46</v>
      </c>
      <c r="H160" s="13" t="s">
        <v>37</v>
      </c>
      <c r="I160" s="13">
        <v>22</v>
      </c>
      <c r="J160" s="6">
        <f t="shared" si="2"/>
        <v>660</v>
      </c>
    </row>
    <row r="161" spans="2:10" ht="15.75" customHeight="1">
      <c r="B161" s="4" t="s">
        <v>12</v>
      </c>
      <c r="C161" s="17" t="s">
        <v>142</v>
      </c>
      <c r="D161" s="11">
        <v>3950</v>
      </c>
      <c r="E161" s="5" t="s">
        <v>13</v>
      </c>
      <c r="F161" s="5" t="s">
        <v>14</v>
      </c>
      <c r="G161" s="13" t="s">
        <v>71</v>
      </c>
      <c r="H161" s="13" t="s">
        <v>120</v>
      </c>
      <c r="I161" s="13">
        <v>-46</v>
      </c>
      <c r="J161" s="6">
        <f t="shared" si="2"/>
        <v>-181700</v>
      </c>
    </row>
    <row r="162" spans="2:10" ht="15.75" customHeight="1">
      <c r="B162" s="4" t="s">
        <v>12</v>
      </c>
      <c r="C162" s="17" t="s">
        <v>178</v>
      </c>
      <c r="D162" s="11">
        <v>190</v>
      </c>
      <c r="E162" s="5" t="s">
        <v>13</v>
      </c>
      <c r="F162" s="5" t="s">
        <v>14</v>
      </c>
      <c r="G162" s="13" t="s">
        <v>36</v>
      </c>
      <c r="H162" s="13" t="s">
        <v>123</v>
      </c>
      <c r="I162" s="13">
        <v>-6</v>
      </c>
      <c r="J162" s="6">
        <f t="shared" si="2"/>
        <v>-1140</v>
      </c>
    </row>
    <row r="163" spans="2:10" ht="15.75" customHeight="1">
      <c r="B163" s="4" t="s">
        <v>12</v>
      </c>
      <c r="C163" s="17" t="s">
        <v>179</v>
      </c>
      <c r="D163" s="11">
        <v>20000</v>
      </c>
      <c r="E163" s="5" t="s">
        <v>13</v>
      </c>
      <c r="F163" s="5" t="s">
        <v>14</v>
      </c>
      <c r="G163" s="13" t="s">
        <v>72</v>
      </c>
      <c r="H163" s="13" t="s">
        <v>72</v>
      </c>
      <c r="I163" s="13">
        <v>0</v>
      </c>
      <c r="J163" s="6">
        <f t="shared" si="2"/>
        <v>0</v>
      </c>
    </row>
    <row r="164" spans="2:10" ht="15.75" customHeight="1">
      <c r="B164" s="4" t="s">
        <v>12</v>
      </c>
      <c r="C164" s="17" t="s">
        <v>132</v>
      </c>
      <c r="D164" s="11">
        <v>2245</v>
      </c>
      <c r="E164" s="5" t="s">
        <v>13</v>
      </c>
      <c r="F164" s="5" t="s">
        <v>14</v>
      </c>
      <c r="G164" s="13" t="s">
        <v>69</v>
      </c>
      <c r="H164" s="13" t="s">
        <v>119</v>
      </c>
      <c r="I164" s="13">
        <v>-68</v>
      </c>
      <c r="J164" s="6">
        <f t="shared" si="2"/>
        <v>-152660</v>
      </c>
    </row>
    <row r="165" spans="2:10" ht="15.75" customHeight="1">
      <c r="B165" s="4" t="s">
        <v>12</v>
      </c>
      <c r="C165" s="17" t="s">
        <v>180</v>
      </c>
      <c r="D165" s="11">
        <v>1898</v>
      </c>
      <c r="E165" s="5" t="s">
        <v>13</v>
      </c>
      <c r="F165" s="5" t="s">
        <v>14</v>
      </c>
      <c r="G165" s="13" t="s">
        <v>69</v>
      </c>
      <c r="H165" s="13" t="s">
        <v>78</v>
      </c>
      <c r="I165" s="13">
        <v>-53</v>
      </c>
      <c r="J165" s="6">
        <f t="shared" si="2"/>
        <v>-100594</v>
      </c>
    </row>
    <row r="166" spans="2:10" ht="15.75" customHeight="1">
      <c r="B166" s="4" t="s">
        <v>12</v>
      </c>
      <c r="C166" s="17" t="s">
        <v>180</v>
      </c>
      <c r="D166" s="11">
        <v>1956</v>
      </c>
      <c r="E166" s="5" t="s">
        <v>13</v>
      </c>
      <c r="F166" s="5" t="s">
        <v>14</v>
      </c>
      <c r="G166" s="13" t="s">
        <v>69</v>
      </c>
      <c r="H166" s="13" t="s">
        <v>78</v>
      </c>
      <c r="I166" s="13">
        <v>-53</v>
      </c>
      <c r="J166" s="6">
        <f t="shared" si="2"/>
        <v>-103668</v>
      </c>
    </row>
    <row r="167" spans="2:10" ht="15.75" customHeight="1">
      <c r="B167" s="4" t="s">
        <v>12</v>
      </c>
      <c r="C167" s="17" t="s">
        <v>181</v>
      </c>
      <c r="D167" s="11">
        <v>104.68</v>
      </c>
      <c r="E167" s="5" t="s">
        <v>13</v>
      </c>
      <c r="F167" s="5" t="s">
        <v>14</v>
      </c>
      <c r="G167" s="13" t="s">
        <v>73</v>
      </c>
      <c r="H167" s="13" t="s">
        <v>75</v>
      </c>
      <c r="I167" s="13">
        <v>-12</v>
      </c>
      <c r="J167" s="6">
        <f t="shared" si="2"/>
        <v>-1256.1600000000001</v>
      </c>
    </row>
    <row r="168" spans="2:10" ht="15.75" customHeight="1">
      <c r="B168" s="4" t="s">
        <v>12</v>
      </c>
      <c r="C168" s="17" t="s">
        <v>182</v>
      </c>
      <c r="D168" s="11">
        <v>800</v>
      </c>
      <c r="E168" s="5" t="s">
        <v>13</v>
      </c>
      <c r="F168" s="5" t="s">
        <v>14</v>
      </c>
      <c r="G168" s="13" t="s">
        <v>74</v>
      </c>
      <c r="H168" s="13" t="s">
        <v>118</v>
      </c>
      <c r="I168" s="13">
        <v>-26</v>
      </c>
      <c r="J168" s="6">
        <f t="shared" si="2"/>
        <v>-20800</v>
      </c>
    </row>
    <row r="169" spans="2:10" ht="15.75" customHeight="1">
      <c r="B169" s="4" t="s">
        <v>12</v>
      </c>
      <c r="C169" s="16" t="s">
        <v>127</v>
      </c>
      <c r="D169" s="11">
        <v>20000</v>
      </c>
      <c r="E169" s="5" t="s">
        <v>13</v>
      </c>
      <c r="F169" s="5" t="s">
        <v>14</v>
      </c>
      <c r="G169" s="13" t="s">
        <v>75</v>
      </c>
      <c r="H169" s="13" t="s">
        <v>75</v>
      </c>
      <c r="I169" s="13">
        <v>0</v>
      </c>
      <c r="J169" s="6">
        <f t="shared" si="2"/>
        <v>0</v>
      </c>
    </row>
    <row r="170" spans="2:10" ht="15.75" customHeight="1">
      <c r="B170" s="4" t="s">
        <v>12</v>
      </c>
      <c r="C170" s="17" t="s">
        <v>183</v>
      </c>
      <c r="D170" s="11">
        <v>160.5</v>
      </c>
      <c r="E170" s="5" t="s">
        <v>13</v>
      </c>
      <c r="F170" s="5" t="s">
        <v>14</v>
      </c>
      <c r="G170" s="13" t="s">
        <v>50</v>
      </c>
      <c r="H170" s="13" t="s">
        <v>124</v>
      </c>
      <c r="I170" s="13">
        <v>-25</v>
      </c>
      <c r="J170" s="6">
        <f t="shared" ref="J170:J233" si="3">D170*I170</f>
        <v>-4012.5</v>
      </c>
    </row>
    <row r="171" spans="2:10" ht="15.75" customHeight="1">
      <c r="B171" s="4" t="s">
        <v>12</v>
      </c>
      <c r="C171" s="17" t="s">
        <v>183</v>
      </c>
      <c r="D171" s="11">
        <v>85.5</v>
      </c>
      <c r="E171" s="5" t="s">
        <v>13</v>
      </c>
      <c r="F171" s="5" t="s">
        <v>14</v>
      </c>
      <c r="G171" s="13" t="s">
        <v>50</v>
      </c>
      <c r="H171" s="13" t="s">
        <v>77</v>
      </c>
      <c r="I171" s="13">
        <v>-24</v>
      </c>
      <c r="J171" s="6">
        <f t="shared" si="3"/>
        <v>-2052</v>
      </c>
    </row>
    <row r="172" spans="2:10" ht="15.75" customHeight="1">
      <c r="B172" s="4" t="s">
        <v>12</v>
      </c>
      <c r="C172" s="17" t="s">
        <v>183</v>
      </c>
      <c r="D172" s="11">
        <v>113.9</v>
      </c>
      <c r="E172" s="5" t="s">
        <v>13</v>
      </c>
      <c r="F172" s="5" t="s">
        <v>14</v>
      </c>
      <c r="G172" s="13" t="s">
        <v>50</v>
      </c>
      <c r="H172" s="13" t="s">
        <v>77</v>
      </c>
      <c r="I172" s="13">
        <v>-24</v>
      </c>
      <c r="J172" s="6">
        <f t="shared" si="3"/>
        <v>-2733.6000000000004</v>
      </c>
    </row>
    <row r="173" spans="2:10" ht="15.75" customHeight="1">
      <c r="B173" s="4" t="s">
        <v>12</v>
      </c>
      <c r="C173" s="17" t="s">
        <v>184</v>
      </c>
      <c r="D173" s="11">
        <v>1508</v>
      </c>
      <c r="E173" s="5" t="s">
        <v>13</v>
      </c>
      <c r="F173" s="5" t="s">
        <v>14</v>
      </c>
      <c r="G173" s="13" t="s">
        <v>76</v>
      </c>
      <c r="H173" s="13" t="s">
        <v>120</v>
      </c>
      <c r="I173" s="13">
        <v>-52</v>
      </c>
      <c r="J173" s="6">
        <f t="shared" si="3"/>
        <v>-78416</v>
      </c>
    </row>
    <row r="174" spans="2:10" ht="15.75" customHeight="1">
      <c r="B174" s="4" t="s">
        <v>12</v>
      </c>
      <c r="C174" s="17" t="s">
        <v>185</v>
      </c>
      <c r="D174" s="11">
        <v>20000</v>
      </c>
      <c r="E174" s="5" t="s">
        <v>13</v>
      </c>
      <c r="F174" s="5" t="s">
        <v>14</v>
      </c>
      <c r="G174" s="13" t="s">
        <v>77</v>
      </c>
      <c r="H174" s="13" t="s">
        <v>77</v>
      </c>
      <c r="I174" s="13">
        <v>0</v>
      </c>
      <c r="J174" s="6">
        <f t="shared" si="3"/>
        <v>0</v>
      </c>
    </row>
    <row r="175" spans="2:10" ht="15.75" customHeight="1">
      <c r="B175" s="4" t="s">
        <v>12</v>
      </c>
      <c r="C175" s="17" t="s">
        <v>186</v>
      </c>
      <c r="D175" s="11">
        <v>61.78</v>
      </c>
      <c r="E175" s="5" t="s">
        <v>13</v>
      </c>
      <c r="F175" s="5" t="s">
        <v>14</v>
      </c>
      <c r="G175" s="13" t="s">
        <v>49</v>
      </c>
      <c r="H175" s="13" t="s">
        <v>59</v>
      </c>
      <c r="I175" s="13">
        <v>2</v>
      </c>
      <c r="J175" s="6">
        <f t="shared" si="3"/>
        <v>123.56</v>
      </c>
    </row>
    <row r="176" spans="2:10" ht="15.75" customHeight="1">
      <c r="B176" s="4" t="s">
        <v>12</v>
      </c>
      <c r="C176" s="17" t="s">
        <v>187</v>
      </c>
      <c r="D176" s="11">
        <v>163</v>
      </c>
      <c r="E176" s="5" t="s">
        <v>13</v>
      </c>
      <c r="F176" s="5" t="s">
        <v>14</v>
      </c>
      <c r="G176" s="13" t="s">
        <v>41</v>
      </c>
      <c r="H176" s="13" t="s">
        <v>75</v>
      </c>
      <c r="I176" s="13">
        <v>-4</v>
      </c>
      <c r="J176" s="6">
        <f t="shared" si="3"/>
        <v>-652</v>
      </c>
    </row>
    <row r="177" spans="2:10" ht="15.75" customHeight="1">
      <c r="B177" s="4" t="s">
        <v>12</v>
      </c>
      <c r="C177" s="17" t="s">
        <v>188</v>
      </c>
      <c r="D177" s="11">
        <v>1018.47</v>
      </c>
      <c r="E177" s="5" t="s">
        <v>13</v>
      </c>
      <c r="F177" s="5" t="s">
        <v>14</v>
      </c>
      <c r="G177" s="13" t="s">
        <v>49</v>
      </c>
      <c r="H177" s="13" t="s">
        <v>118</v>
      </c>
      <c r="I177" s="13">
        <v>-38</v>
      </c>
      <c r="J177" s="6">
        <f t="shared" si="3"/>
        <v>-38701.86</v>
      </c>
    </row>
    <row r="178" spans="2:10" ht="15.75" customHeight="1">
      <c r="B178" s="4" t="s">
        <v>12</v>
      </c>
      <c r="C178" s="17" t="s">
        <v>189</v>
      </c>
      <c r="D178" s="11">
        <v>100</v>
      </c>
      <c r="E178" s="5" t="s">
        <v>13</v>
      </c>
      <c r="F178" s="5" t="s">
        <v>14</v>
      </c>
      <c r="G178" s="13" t="s">
        <v>36</v>
      </c>
      <c r="H178" s="13" t="s">
        <v>35</v>
      </c>
      <c r="I178" s="13">
        <v>-1</v>
      </c>
      <c r="J178" s="6">
        <f t="shared" si="3"/>
        <v>-100</v>
      </c>
    </row>
    <row r="179" spans="2:10" ht="15.75" customHeight="1">
      <c r="B179" s="4" t="s">
        <v>12</v>
      </c>
      <c r="C179" s="17" t="s">
        <v>190</v>
      </c>
      <c r="D179" s="11">
        <v>1445</v>
      </c>
      <c r="E179" s="5" t="s">
        <v>13</v>
      </c>
      <c r="F179" s="5" t="s">
        <v>14</v>
      </c>
      <c r="G179" s="13" t="s">
        <v>54</v>
      </c>
      <c r="H179" s="13" t="s">
        <v>88</v>
      </c>
      <c r="I179" s="13">
        <v>-14</v>
      </c>
      <c r="J179" s="6">
        <f t="shared" si="3"/>
        <v>-20230</v>
      </c>
    </row>
    <row r="180" spans="2:10" ht="15.75" customHeight="1">
      <c r="B180" s="4" t="s">
        <v>12</v>
      </c>
      <c r="C180" s="17" t="s">
        <v>191</v>
      </c>
      <c r="D180" s="11">
        <v>4000</v>
      </c>
      <c r="E180" s="5" t="s">
        <v>13</v>
      </c>
      <c r="F180" s="5" t="s">
        <v>14</v>
      </c>
      <c r="G180" s="13" t="s">
        <v>63</v>
      </c>
      <c r="H180" s="13" t="s">
        <v>121</v>
      </c>
      <c r="I180" s="13">
        <v>9</v>
      </c>
      <c r="J180" s="6">
        <f t="shared" si="3"/>
        <v>36000</v>
      </c>
    </row>
    <row r="181" spans="2:10" ht="15.75" customHeight="1">
      <c r="B181" s="4" t="s">
        <v>12</v>
      </c>
      <c r="C181" s="17" t="s">
        <v>144</v>
      </c>
      <c r="D181" s="11">
        <v>124.08</v>
      </c>
      <c r="E181" s="5" t="s">
        <v>13</v>
      </c>
      <c r="F181" s="5" t="s">
        <v>14</v>
      </c>
      <c r="G181" s="13" t="s">
        <v>49</v>
      </c>
      <c r="H181" s="13" t="s">
        <v>59</v>
      </c>
      <c r="I181" s="13">
        <v>2</v>
      </c>
      <c r="J181" s="6">
        <f t="shared" si="3"/>
        <v>248.16</v>
      </c>
    </row>
    <row r="182" spans="2:10" ht="15.75" customHeight="1">
      <c r="B182" s="4" t="s">
        <v>12</v>
      </c>
      <c r="C182" s="17" t="s">
        <v>144</v>
      </c>
      <c r="D182" s="11">
        <v>92.58</v>
      </c>
      <c r="E182" s="5" t="s">
        <v>13</v>
      </c>
      <c r="F182" s="5" t="s">
        <v>14</v>
      </c>
      <c r="G182" s="13" t="s">
        <v>49</v>
      </c>
      <c r="H182" s="13" t="s">
        <v>59</v>
      </c>
      <c r="I182" s="13">
        <v>2</v>
      </c>
      <c r="J182" s="6">
        <f t="shared" si="3"/>
        <v>185.16</v>
      </c>
    </row>
    <row r="183" spans="2:10" ht="15.75" customHeight="1">
      <c r="B183" s="4" t="s">
        <v>12</v>
      </c>
      <c r="C183" s="17" t="s">
        <v>144</v>
      </c>
      <c r="D183" s="11">
        <v>167.58</v>
      </c>
      <c r="E183" s="5" t="s">
        <v>13</v>
      </c>
      <c r="F183" s="5" t="s">
        <v>14</v>
      </c>
      <c r="G183" s="13" t="s">
        <v>49</v>
      </c>
      <c r="H183" s="13" t="s">
        <v>59</v>
      </c>
      <c r="I183" s="13">
        <v>2</v>
      </c>
      <c r="J183" s="6">
        <f t="shared" si="3"/>
        <v>335.16</v>
      </c>
    </row>
    <row r="184" spans="2:10" ht="15.75" customHeight="1">
      <c r="B184" s="4" t="s">
        <v>12</v>
      </c>
      <c r="C184" s="17" t="s">
        <v>144</v>
      </c>
      <c r="D184" s="11">
        <v>335.08</v>
      </c>
      <c r="E184" s="5" t="s">
        <v>13</v>
      </c>
      <c r="F184" s="5" t="s">
        <v>14</v>
      </c>
      <c r="G184" s="13" t="s">
        <v>49</v>
      </c>
      <c r="H184" s="13" t="s">
        <v>59</v>
      </c>
      <c r="I184" s="13">
        <v>2</v>
      </c>
      <c r="J184" s="6">
        <f t="shared" si="3"/>
        <v>670.16</v>
      </c>
    </row>
    <row r="185" spans="2:10" ht="15.75" customHeight="1">
      <c r="B185" s="4" t="s">
        <v>12</v>
      </c>
      <c r="C185" s="17" t="s">
        <v>192</v>
      </c>
      <c r="D185" s="11">
        <v>300.89</v>
      </c>
      <c r="E185" s="5" t="s">
        <v>13</v>
      </c>
      <c r="F185" s="5" t="s">
        <v>14</v>
      </c>
      <c r="G185" s="13" t="s">
        <v>50</v>
      </c>
      <c r="H185" s="13" t="s">
        <v>120</v>
      </c>
      <c r="I185" s="13">
        <v>-17</v>
      </c>
      <c r="J185" s="6">
        <f t="shared" si="3"/>
        <v>-5115.13</v>
      </c>
    </row>
    <row r="186" spans="2:10" ht="15.75" customHeight="1">
      <c r="B186" s="4" t="s">
        <v>12</v>
      </c>
      <c r="C186" s="17" t="s">
        <v>192</v>
      </c>
      <c r="D186" s="11">
        <v>275.36</v>
      </c>
      <c r="E186" s="5" t="s">
        <v>13</v>
      </c>
      <c r="F186" s="5" t="s">
        <v>14</v>
      </c>
      <c r="G186" s="13" t="s">
        <v>50</v>
      </c>
      <c r="H186" s="13" t="s">
        <v>120</v>
      </c>
      <c r="I186" s="13">
        <v>-17</v>
      </c>
      <c r="J186" s="6">
        <f t="shared" si="3"/>
        <v>-4681.12</v>
      </c>
    </row>
    <row r="187" spans="2:10" ht="15.75" customHeight="1">
      <c r="B187" s="4" t="s">
        <v>12</v>
      </c>
      <c r="C187" s="17" t="s">
        <v>192</v>
      </c>
      <c r="D187" s="11">
        <v>801.92</v>
      </c>
      <c r="E187" s="5" t="s">
        <v>13</v>
      </c>
      <c r="F187" s="5" t="s">
        <v>14</v>
      </c>
      <c r="G187" s="13" t="s">
        <v>50</v>
      </c>
      <c r="H187" s="13" t="s">
        <v>120</v>
      </c>
      <c r="I187" s="13">
        <v>-17</v>
      </c>
      <c r="J187" s="6">
        <f t="shared" si="3"/>
        <v>-13632.64</v>
      </c>
    </row>
    <row r="188" spans="2:10" ht="15.75" customHeight="1">
      <c r="B188" s="4" t="s">
        <v>12</v>
      </c>
      <c r="C188" s="17" t="s">
        <v>192</v>
      </c>
      <c r="D188" s="11">
        <v>291.55</v>
      </c>
      <c r="E188" s="5" t="s">
        <v>13</v>
      </c>
      <c r="F188" s="5" t="s">
        <v>14</v>
      </c>
      <c r="G188" s="13" t="s">
        <v>50</v>
      </c>
      <c r="H188" s="13" t="s">
        <v>120</v>
      </c>
      <c r="I188" s="13">
        <v>-17</v>
      </c>
      <c r="J188" s="6">
        <f t="shared" si="3"/>
        <v>-4956.3500000000004</v>
      </c>
    </row>
    <row r="189" spans="2:10" ht="15.75" customHeight="1">
      <c r="B189" s="4" t="s">
        <v>12</v>
      </c>
      <c r="C189" s="17" t="s">
        <v>192</v>
      </c>
      <c r="D189" s="11">
        <v>501.26</v>
      </c>
      <c r="E189" s="5" t="s">
        <v>13</v>
      </c>
      <c r="F189" s="5" t="s">
        <v>14</v>
      </c>
      <c r="G189" s="13" t="s">
        <v>50</v>
      </c>
      <c r="H189" s="13" t="s">
        <v>120</v>
      </c>
      <c r="I189" s="13">
        <v>-17</v>
      </c>
      <c r="J189" s="6">
        <f t="shared" si="3"/>
        <v>-8521.42</v>
      </c>
    </row>
    <row r="190" spans="2:10" ht="15.75" customHeight="1">
      <c r="B190" s="4" t="s">
        <v>12</v>
      </c>
      <c r="C190" s="17" t="s">
        <v>192</v>
      </c>
      <c r="D190" s="11">
        <v>229.35</v>
      </c>
      <c r="E190" s="5" t="s">
        <v>13</v>
      </c>
      <c r="F190" s="5" t="s">
        <v>14</v>
      </c>
      <c r="G190" s="13" t="s">
        <v>50</v>
      </c>
      <c r="H190" s="13" t="s">
        <v>120</v>
      </c>
      <c r="I190" s="13">
        <v>-17</v>
      </c>
      <c r="J190" s="6">
        <f t="shared" si="3"/>
        <v>-3898.95</v>
      </c>
    </row>
    <row r="191" spans="2:10" ht="15.75" customHeight="1">
      <c r="B191" s="4" t="s">
        <v>12</v>
      </c>
      <c r="C191" s="17" t="s">
        <v>192</v>
      </c>
      <c r="D191" s="11">
        <v>651.46</v>
      </c>
      <c r="E191" s="5" t="s">
        <v>13</v>
      </c>
      <c r="F191" s="5" t="s">
        <v>14</v>
      </c>
      <c r="G191" s="13" t="s">
        <v>50</v>
      </c>
      <c r="H191" s="13" t="s">
        <v>120</v>
      </c>
      <c r="I191" s="13">
        <v>-17</v>
      </c>
      <c r="J191" s="6">
        <f t="shared" si="3"/>
        <v>-11074.82</v>
      </c>
    </row>
    <row r="192" spans="2:10" ht="15.75" customHeight="1">
      <c r="B192" s="4" t="s">
        <v>12</v>
      </c>
      <c r="C192" s="17" t="s">
        <v>192</v>
      </c>
      <c r="D192" s="11">
        <v>444.54</v>
      </c>
      <c r="E192" s="5" t="s">
        <v>13</v>
      </c>
      <c r="F192" s="5" t="s">
        <v>14</v>
      </c>
      <c r="G192" s="13" t="s">
        <v>50</v>
      </c>
      <c r="H192" s="13" t="s">
        <v>120</v>
      </c>
      <c r="I192" s="13">
        <v>-17</v>
      </c>
      <c r="J192" s="6">
        <f t="shared" si="3"/>
        <v>-7557.18</v>
      </c>
    </row>
    <row r="193" spans="2:10" ht="15.75" customHeight="1">
      <c r="B193" s="4" t="s">
        <v>12</v>
      </c>
      <c r="C193" s="17" t="s">
        <v>192</v>
      </c>
      <c r="D193" s="11">
        <v>124.23</v>
      </c>
      <c r="E193" s="5" t="s">
        <v>13</v>
      </c>
      <c r="F193" s="5" t="s">
        <v>14</v>
      </c>
      <c r="G193" s="13" t="s">
        <v>50</v>
      </c>
      <c r="H193" s="13" t="s">
        <v>120</v>
      </c>
      <c r="I193" s="13">
        <v>-17</v>
      </c>
      <c r="J193" s="6">
        <f t="shared" si="3"/>
        <v>-2111.91</v>
      </c>
    </row>
    <row r="194" spans="2:10" ht="15.75" customHeight="1">
      <c r="B194" s="4" t="s">
        <v>12</v>
      </c>
      <c r="C194" s="17" t="s">
        <v>192</v>
      </c>
      <c r="D194" s="11">
        <v>148.44</v>
      </c>
      <c r="E194" s="5" t="s">
        <v>13</v>
      </c>
      <c r="F194" s="5" t="s">
        <v>14</v>
      </c>
      <c r="G194" s="13" t="s">
        <v>50</v>
      </c>
      <c r="H194" s="13" t="s">
        <v>120</v>
      </c>
      <c r="I194" s="13">
        <v>-17</v>
      </c>
      <c r="J194" s="6">
        <f t="shared" si="3"/>
        <v>-2523.48</v>
      </c>
    </row>
    <row r="195" spans="2:10" ht="15.75" customHeight="1">
      <c r="B195" s="4" t="s">
        <v>12</v>
      </c>
      <c r="C195" s="17" t="s">
        <v>192</v>
      </c>
      <c r="D195" s="11">
        <v>355.77</v>
      </c>
      <c r="E195" s="5" t="s">
        <v>13</v>
      </c>
      <c r="F195" s="5" t="s">
        <v>14</v>
      </c>
      <c r="G195" s="13" t="s">
        <v>50</v>
      </c>
      <c r="H195" s="13" t="s">
        <v>120</v>
      </c>
      <c r="I195" s="13">
        <v>-17</v>
      </c>
      <c r="J195" s="6">
        <f t="shared" si="3"/>
        <v>-6048.09</v>
      </c>
    </row>
    <row r="196" spans="2:10" ht="15.75" customHeight="1">
      <c r="B196" s="4" t="s">
        <v>12</v>
      </c>
      <c r="C196" s="17" t="s">
        <v>192</v>
      </c>
      <c r="D196" s="11">
        <v>308.20999999999998</v>
      </c>
      <c r="E196" s="5" t="s">
        <v>13</v>
      </c>
      <c r="F196" s="5" t="s">
        <v>14</v>
      </c>
      <c r="G196" s="13" t="s">
        <v>50</v>
      </c>
      <c r="H196" s="13" t="s">
        <v>120</v>
      </c>
      <c r="I196" s="13">
        <v>-17</v>
      </c>
      <c r="J196" s="6">
        <f t="shared" si="3"/>
        <v>-5239.57</v>
      </c>
    </row>
    <row r="197" spans="2:10" ht="15.75" customHeight="1">
      <c r="B197" s="4" t="s">
        <v>12</v>
      </c>
      <c r="C197" s="17" t="s">
        <v>192</v>
      </c>
      <c r="D197" s="11">
        <v>124.25</v>
      </c>
      <c r="E197" s="5" t="s">
        <v>13</v>
      </c>
      <c r="F197" s="5" t="s">
        <v>14</v>
      </c>
      <c r="G197" s="13" t="s">
        <v>50</v>
      </c>
      <c r="H197" s="13" t="s">
        <v>120</v>
      </c>
      <c r="I197" s="13">
        <v>-17</v>
      </c>
      <c r="J197" s="6">
        <f t="shared" si="3"/>
        <v>-2112.25</v>
      </c>
    </row>
    <row r="198" spans="2:10" ht="15.75" customHeight="1">
      <c r="B198" s="4" t="s">
        <v>12</v>
      </c>
      <c r="C198" s="17" t="s">
        <v>192</v>
      </c>
      <c r="D198" s="11">
        <v>369.46</v>
      </c>
      <c r="E198" s="5" t="s">
        <v>13</v>
      </c>
      <c r="F198" s="5" t="s">
        <v>14</v>
      </c>
      <c r="G198" s="13" t="s">
        <v>50</v>
      </c>
      <c r="H198" s="13" t="s">
        <v>120</v>
      </c>
      <c r="I198" s="13">
        <v>-17</v>
      </c>
      <c r="J198" s="6">
        <f t="shared" si="3"/>
        <v>-6280.82</v>
      </c>
    </row>
    <row r="199" spans="2:10" ht="15.75" customHeight="1">
      <c r="B199" s="4" t="s">
        <v>12</v>
      </c>
      <c r="C199" s="17" t="s">
        <v>192</v>
      </c>
      <c r="D199" s="11">
        <v>441.18</v>
      </c>
      <c r="E199" s="5" t="s">
        <v>13</v>
      </c>
      <c r="F199" s="5" t="s">
        <v>14</v>
      </c>
      <c r="G199" s="13" t="s">
        <v>50</v>
      </c>
      <c r="H199" s="13" t="s">
        <v>120</v>
      </c>
      <c r="I199" s="13">
        <v>-17</v>
      </c>
      <c r="J199" s="6">
        <f t="shared" si="3"/>
        <v>-7500.06</v>
      </c>
    </row>
    <row r="200" spans="2:10" ht="15.75" customHeight="1">
      <c r="B200" s="4" t="s">
        <v>12</v>
      </c>
      <c r="C200" s="17" t="s">
        <v>192</v>
      </c>
      <c r="D200" s="11">
        <v>280.61</v>
      </c>
      <c r="E200" s="5" t="s">
        <v>13</v>
      </c>
      <c r="F200" s="5" t="s">
        <v>14</v>
      </c>
      <c r="G200" s="13" t="s">
        <v>50</v>
      </c>
      <c r="H200" s="13" t="s">
        <v>120</v>
      </c>
      <c r="I200" s="13">
        <v>-17</v>
      </c>
      <c r="J200" s="6">
        <f t="shared" si="3"/>
        <v>-4770.37</v>
      </c>
    </row>
    <row r="201" spans="2:10" ht="15.75" customHeight="1">
      <c r="B201" s="4" t="s">
        <v>12</v>
      </c>
      <c r="C201" s="17" t="s">
        <v>192</v>
      </c>
      <c r="D201" s="11">
        <v>619.54999999999995</v>
      </c>
      <c r="E201" s="5" t="s">
        <v>13</v>
      </c>
      <c r="F201" s="5" t="s">
        <v>14</v>
      </c>
      <c r="G201" s="13" t="s">
        <v>50</v>
      </c>
      <c r="H201" s="13" t="s">
        <v>120</v>
      </c>
      <c r="I201" s="13">
        <v>-17</v>
      </c>
      <c r="J201" s="6">
        <f t="shared" si="3"/>
        <v>-10532.349999999999</v>
      </c>
    </row>
    <row r="202" spans="2:10" ht="15.75" customHeight="1">
      <c r="B202" s="4" t="s">
        <v>12</v>
      </c>
      <c r="C202" s="17" t="s">
        <v>192</v>
      </c>
      <c r="D202" s="11">
        <v>102.68</v>
      </c>
      <c r="E202" s="5" t="s">
        <v>13</v>
      </c>
      <c r="F202" s="5" t="s">
        <v>14</v>
      </c>
      <c r="G202" s="13" t="s">
        <v>50</v>
      </c>
      <c r="H202" s="13" t="s">
        <v>120</v>
      </c>
      <c r="I202" s="13">
        <v>-17</v>
      </c>
      <c r="J202" s="6">
        <f t="shared" si="3"/>
        <v>-1745.5600000000002</v>
      </c>
    </row>
    <row r="203" spans="2:10" ht="15.75" customHeight="1">
      <c r="B203" s="4" t="s">
        <v>12</v>
      </c>
      <c r="C203" s="17" t="s">
        <v>192</v>
      </c>
      <c r="D203" s="11">
        <v>1159.5999999999999</v>
      </c>
      <c r="E203" s="5" t="s">
        <v>13</v>
      </c>
      <c r="F203" s="5" t="s">
        <v>14</v>
      </c>
      <c r="G203" s="13" t="s">
        <v>50</v>
      </c>
      <c r="H203" s="13" t="s">
        <v>120</v>
      </c>
      <c r="I203" s="13">
        <v>-17</v>
      </c>
      <c r="J203" s="6">
        <f t="shared" si="3"/>
        <v>-19713.199999999997</v>
      </c>
    </row>
    <row r="204" spans="2:10" ht="15.75" customHeight="1">
      <c r="B204" s="4" t="s">
        <v>12</v>
      </c>
      <c r="C204" s="17" t="s">
        <v>193</v>
      </c>
      <c r="D204" s="11">
        <v>350.5</v>
      </c>
      <c r="E204" s="5" t="s">
        <v>13</v>
      </c>
      <c r="F204" s="5" t="s">
        <v>14</v>
      </c>
      <c r="G204" s="13" t="s">
        <v>41</v>
      </c>
      <c r="H204" s="13" t="s">
        <v>41</v>
      </c>
      <c r="I204" s="13">
        <v>0</v>
      </c>
      <c r="J204" s="6">
        <f t="shared" si="3"/>
        <v>0</v>
      </c>
    </row>
    <row r="205" spans="2:10" ht="15.75" customHeight="1">
      <c r="B205" s="4" t="s">
        <v>12</v>
      </c>
      <c r="C205" s="17" t="s">
        <v>194</v>
      </c>
      <c r="D205" s="11">
        <v>603.57000000000005</v>
      </c>
      <c r="E205" s="5" t="s">
        <v>13</v>
      </c>
      <c r="F205" s="5" t="s">
        <v>14</v>
      </c>
      <c r="G205" s="13" t="s">
        <v>69</v>
      </c>
      <c r="H205" s="13" t="s">
        <v>68</v>
      </c>
      <c r="I205" s="13">
        <v>-48</v>
      </c>
      <c r="J205" s="6">
        <f t="shared" si="3"/>
        <v>-28971.360000000001</v>
      </c>
    </row>
    <row r="206" spans="2:10" ht="15.75" customHeight="1">
      <c r="B206" s="4" t="s">
        <v>12</v>
      </c>
      <c r="C206" s="17" t="s">
        <v>195</v>
      </c>
      <c r="D206" s="11">
        <v>10200</v>
      </c>
      <c r="E206" s="5" t="s">
        <v>13</v>
      </c>
      <c r="F206" s="5" t="s">
        <v>14</v>
      </c>
      <c r="G206" s="13" t="s">
        <v>69</v>
      </c>
      <c r="H206" s="13" t="s">
        <v>55</v>
      </c>
      <c r="I206" s="13">
        <v>-36</v>
      </c>
      <c r="J206" s="6">
        <f t="shared" si="3"/>
        <v>-367200</v>
      </c>
    </row>
    <row r="207" spans="2:10" ht="15.75" customHeight="1">
      <c r="B207" s="4" t="s">
        <v>12</v>
      </c>
      <c r="C207" s="17" t="s">
        <v>196</v>
      </c>
      <c r="D207" s="11">
        <v>600</v>
      </c>
      <c r="E207" s="5" t="s">
        <v>13</v>
      </c>
      <c r="F207" s="5" t="s">
        <v>14</v>
      </c>
      <c r="G207" s="13" t="s">
        <v>78</v>
      </c>
      <c r="H207" s="13" t="s">
        <v>92</v>
      </c>
      <c r="I207" s="13">
        <v>28</v>
      </c>
      <c r="J207" s="6">
        <f t="shared" si="3"/>
        <v>16800</v>
      </c>
    </row>
    <row r="208" spans="2:10" ht="15.75" customHeight="1">
      <c r="B208" s="4" t="s">
        <v>12</v>
      </c>
      <c r="C208" s="17" t="s">
        <v>144</v>
      </c>
      <c r="D208" s="11">
        <v>306.08</v>
      </c>
      <c r="E208" s="5" t="s">
        <v>13</v>
      </c>
      <c r="F208" s="5" t="s">
        <v>14</v>
      </c>
      <c r="G208" s="13" t="s">
        <v>49</v>
      </c>
      <c r="H208" s="13" t="s">
        <v>59</v>
      </c>
      <c r="I208" s="13">
        <v>2</v>
      </c>
      <c r="J208" s="6">
        <f t="shared" si="3"/>
        <v>612.16</v>
      </c>
    </row>
    <row r="209" spans="2:10" ht="15.75" customHeight="1">
      <c r="B209" s="4" t="s">
        <v>12</v>
      </c>
      <c r="C209" s="17" t="s">
        <v>197</v>
      </c>
      <c r="D209" s="11">
        <v>33213.11</v>
      </c>
      <c r="E209" s="5" t="s">
        <v>13</v>
      </c>
      <c r="F209" s="5" t="s">
        <v>14</v>
      </c>
      <c r="G209" s="13" t="s">
        <v>77</v>
      </c>
      <c r="H209" s="13" t="s">
        <v>47</v>
      </c>
      <c r="I209" s="13">
        <v>22</v>
      </c>
      <c r="J209" s="6">
        <f t="shared" si="3"/>
        <v>730688.42</v>
      </c>
    </row>
    <row r="210" spans="2:10" ht="15.75" customHeight="1">
      <c r="B210" s="4" t="s">
        <v>12</v>
      </c>
      <c r="C210" s="17" t="s">
        <v>198</v>
      </c>
      <c r="D210" s="11">
        <v>582.69000000000005</v>
      </c>
      <c r="E210" s="5" t="s">
        <v>13</v>
      </c>
      <c r="F210" s="5" t="s">
        <v>14</v>
      </c>
      <c r="G210" s="13" t="s">
        <v>69</v>
      </c>
      <c r="H210" s="13" t="s">
        <v>68</v>
      </c>
      <c r="I210" s="13">
        <v>-48</v>
      </c>
      <c r="J210" s="6">
        <f t="shared" si="3"/>
        <v>-27969.120000000003</v>
      </c>
    </row>
    <row r="211" spans="2:10" ht="15.75" customHeight="1">
      <c r="B211" s="4" t="s">
        <v>12</v>
      </c>
      <c r="C211" s="17" t="s">
        <v>199</v>
      </c>
      <c r="D211" s="11">
        <v>583.33000000000004</v>
      </c>
      <c r="E211" s="5" t="s">
        <v>13</v>
      </c>
      <c r="F211" s="5" t="s">
        <v>14</v>
      </c>
      <c r="G211" s="13" t="s">
        <v>69</v>
      </c>
      <c r="H211" s="13" t="s">
        <v>97</v>
      </c>
      <c r="I211" s="13">
        <v>-33</v>
      </c>
      <c r="J211" s="6">
        <f t="shared" si="3"/>
        <v>-19249.890000000003</v>
      </c>
    </row>
    <row r="212" spans="2:10" ht="15.75" customHeight="1">
      <c r="B212" s="4" t="s">
        <v>12</v>
      </c>
      <c r="C212" s="17" t="s">
        <v>200</v>
      </c>
      <c r="D212" s="11">
        <v>40480</v>
      </c>
      <c r="E212" s="5" t="s">
        <v>13</v>
      </c>
      <c r="F212" s="5" t="s">
        <v>14</v>
      </c>
      <c r="G212" s="13" t="s">
        <v>79</v>
      </c>
      <c r="H212" s="13" t="s">
        <v>55</v>
      </c>
      <c r="I212" s="13">
        <v>-35</v>
      </c>
      <c r="J212" s="6">
        <f t="shared" si="3"/>
        <v>-1416800</v>
      </c>
    </row>
    <row r="213" spans="2:10" ht="15.75" customHeight="1">
      <c r="B213" s="4" t="s">
        <v>12</v>
      </c>
      <c r="C213" s="17" t="s">
        <v>201</v>
      </c>
      <c r="D213" s="11">
        <v>1500</v>
      </c>
      <c r="E213" s="5" t="s">
        <v>13</v>
      </c>
      <c r="F213" s="5" t="s">
        <v>14</v>
      </c>
      <c r="G213" s="13" t="s">
        <v>80</v>
      </c>
      <c r="H213" s="13" t="s">
        <v>92</v>
      </c>
      <c r="I213" s="13">
        <v>22</v>
      </c>
      <c r="J213" s="6">
        <f t="shared" si="3"/>
        <v>33000</v>
      </c>
    </row>
    <row r="214" spans="2:10" ht="15.75" customHeight="1">
      <c r="B214" s="4" t="s">
        <v>12</v>
      </c>
      <c r="C214" s="17" t="s">
        <v>130</v>
      </c>
      <c r="D214" s="11">
        <v>12500</v>
      </c>
      <c r="E214" s="5" t="s">
        <v>13</v>
      </c>
      <c r="F214" s="5" t="s">
        <v>14</v>
      </c>
      <c r="G214" s="13" t="s">
        <v>81</v>
      </c>
      <c r="H214" s="13" t="s">
        <v>74</v>
      </c>
      <c r="I214" s="13">
        <v>-46</v>
      </c>
      <c r="J214" s="6">
        <f t="shared" si="3"/>
        <v>-575000</v>
      </c>
    </row>
    <row r="215" spans="2:10" ht="15.75" customHeight="1">
      <c r="B215" s="4" t="s">
        <v>12</v>
      </c>
      <c r="C215" s="17" t="s">
        <v>202</v>
      </c>
      <c r="D215" s="11">
        <v>3080</v>
      </c>
      <c r="E215" s="5" t="s">
        <v>13</v>
      </c>
      <c r="F215" s="5" t="s">
        <v>14</v>
      </c>
      <c r="G215" s="13" t="s">
        <v>69</v>
      </c>
      <c r="H215" s="13" t="s">
        <v>92</v>
      </c>
      <c r="I215" s="13">
        <v>-35</v>
      </c>
      <c r="J215" s="6">
        <f t="shared" si="3"/>
        <v>-107800</v>
      </c>
    </row>
    <row r="216" spans="2:10" ht="15.75" customHeight="1">
      <c r="B216" s="4" t="s">
        <v>12</v>
      </c>
      <c r="C216" s="17" t="s">
        <v>135</v>
      </c>
      <c r="D216" s="11">
        <v>655.41</v>
      </c>
      <c r="E216" s="5" t="s">
        <v>13</v>
      </c>
      <c r="F216" s="5" t="s">
        <v>14</v>
      </c>
      <c r="G216" s="13" t="s">
        <v>48</v>
      </c>
      <c r="H216" s="13" t="s">
        <v>73</v>
      </c>
      <c r="I216" s="13">
        <v>-1</v>
      </c>
      <c r="J216" s="6">
        <f t="shared" si="3"/>
        <v>-655.41</v>
      </c>
    </row>
    <row r="217" spans="2:10" ht="15.75" customHeight="1">
      <c r="B217" s="4" t="s">
        <v>12</v>
      </c>
      <c r="C217" s="17" t="s">
        <v>133</v>
      </c>
      <c r="D217" s="11">
        <v>8</v>
      </c>
      <c r="E217" s="5" t="s">
        <v>13</v>
      </c>
      <c r="F217" s="5" t="s">
        <v>14</v>
      </c>
      <c r="G217" s="13" t="s">
        <v>80</v>
      </c>
      <c r="H217" s="13" t="s">
        <v>80</v>
      </c>
      <c r="I217" s="13">
        <v>0</v>
      </c>
      <c r="J217" s="6">
        <f t="shared" si="3"/>
        <v>0</v>
      </c>
    </row>
    <row r="218" spans="2:10" ht="15.75" customHeight="1">
      <c r="B218" s="4" t="s">
        <v>12</v>
      </c>
      <c r="C218" s="17" t="s">
        <v>203</v>
      </c>
      <c r="D218" s="11">
        <v>5000</v>
      </c>
      <c r="E218" s="5" t="s">
        <v>13</v>
      </c>
      <c r="F218" s="5" t="s">
        <v>14</v>
      </c>
      <c r="G218" s="13" t="s">
        <v>82</v>
      </c>
      <c r="H218" s="13" t="s">
        <v>97</v>
      </c>
      <c r="I218" s="13">
        <v>-37</v>
      </c>
      <c r="J218" s="6">
        <f t="shared" si="3"/>
        <v>-185000</v>
      </c>
    </row>
    <row r="219" spans="2:10" ht="15.75" customHeight="1">
      <c r="B219" s="4" t="s">
        <v>12</v>
      </c>
      <c r="C219" s="17" t="s">
        <v>204</v>
      </c>
      <c r="D219" s="11">
        <v>1200</v>
      </c>
      <c r="E219" s="5" t="s">
        <v>13</v>
      </c>
      <c r="F219" s="5" t="s">
        <v>14</v>
      </c>
      <c r="G219" s="13" t="s">
        <v>83</v>
      </c>
      <c r="H219" s="13" t="s">
        <v>97</v>
      </c>
      <c r="I219" s="13">
        <v>-34</v>
      </c>
      <c r="J219" s="6">
        <f t="shared" si="3"/>
        <v>-40800</v>
      </c>
    </row>
    <row r="220" spans="2:10" ht="15.75" customHeight="1">
      <c r="B220" s="4" t="s">
        <v>12</v>
      </c>
      <c r="C220" s="17" t="s">
        <v>197</v>
      </c>
      <c r="D220" s="11">
        <v>65353.16</v>
      </c>
      <c r="E220" s="5" t="s">
        <v>13</v>
      </c>
      <c r="F220" s="5" t="s">
        <v>14</v>
      </c>
      <c r="G220" s="13" t="s">
        <v>49</v>
      </c>
      <c r="H220" s="13" t="s">
        <v>47</v>
      </c>
      <c r="I220" s="13">
        <v>-18</v>
      </c>
      <c r="J220" s="6">
        <f t="shared" si="3"/>
        <v>-1176356.8800000001</v>
      </c>
    </row>
    <row r="221" spans="2:10" ht="15.75" customHeight="1">
      <c r="B221" s="4" t="s">
        <v>12</v>
      </c>
      <c r="C221" s="17" t="s">
        <v>205</v>
      </c>
      <c r="D221" s="11">
        <v>15000</v>
      </c>
      <c r="E221" s="5" t="s">
        <v>13</v>
      </c>
      <c r="F221" s="5" t="s">
        <v>14</v>
      </c>
      <c r="G221" s="13" t="s">
        <v>81</v>
      </c>
      <c r="H221" s="13" t="s">
        <v>97</v>
      </c>
      <c r="I221" s="13">
        <v>-36</v>
      </c>
      <c r="J221" s="6">
        <f t="shared" si="3"/>
        <v>-540000</v>
      </c>
    </row>
    <row r="222" spans="2:10" ht="15.75" customHeight="1">
      <c r="B222" s="4" t="s">
        <v>12</v>
      </c>
      <c r="C222" s="17" t="s">
        <v>137</v>
      </c>
      <c r="D222" s="11">
        <v>342</v>
      </c>
      <c r="E222" s="5" t="s">
        <v>13</v>
      </c>
      <c r="F222" s="5" t="s">
        <v>14</v>
      </c>
      <c r="G222" s="13" t="s">
        <v>37</v>
      </c>
      <c r="H222" s="13" t="s">
        <v>68</v>
      </c>
      <c r="I222" s="13">
        <v>11</v>
      </c>
      <c r="J222" s="6">
        <f t="shared" si="3"/>
        <v>3762</v>
      </c>
    </row>
    <row r="223" spans="2:10" ht="15.75" customHeight="1">
      <c r="B223" s="4" t="s">
        <v>12</v>
      </c>
      <c r="C223" s="17" t="s">
        <v>206</v>
      </c>
      <c r="D223" s="11">
        <v>692.43</v>
      </c>
      <c r="E223" s="5" t="s">
        <v>13</v>
      </c>
      <c r="F223" s="5" t="s">
        <v>14</v>
      </c>
      <c r="G223" s="13" t="s">
        <v>37</v>
      </c>
      <c r="H223" s="13" t="s">
        <v>68</v>
      </c>
      <c r="I223" s="13">
        <v>11</v>
      </c>
      <c r="J223" s="6">
        <f t="shared" si="3"/>
        <v>7616.73</v>
      </c>
    </row>
    <row r="224" spans="2:10" ht="15.75" customHeight="1">
      <c r="B224" s="4" t="s">
        <v>12</v>
      </c>
      <c r="C224" s="17" t="s">
        <v>145</v>
      </c>
      <c r="D224" s="11">
        <v>38</v>
      </c>
      <c r="E224" s="5" t="s">
        <v>13</v>
      </c>
      <c r="F224" s="5" t="s">
        <v>14</v>
      </c>
      <c r="G224" s="13" t="s">
        <v>84</v>
      </c>
      <c r="H224" s="13" t="s">
        <v>84</v>
      </c>
      <c r="I224" s="13">
        <v>0</v>
      </c>
      <c r="J224" s="6">
        <f t="shared" si="3"/>
        <v>0</v>
      </c>
    </row>
    <row r="225" spans="2:10" ht="15.75" customHeight="1">
      <c r="B225" s="4" t="s">
        <v>12</v>
      </c>
      <c r="C225" s="17" t="s">
        <v>207</v>
      </c>
      <c r="D225" s="11">
        <v>5761.6</v>
      </c>
      <c r="E225" s="5" t="s">
        <v>13</v>
      </c>
      <c r="F225" s="5" t="s">
        <v>14</v>
      </c>
      <c r="G225" s="13" t="s">
        <v>81</v>
      </c>
      <c r="H225" s="13" t="s">
        <v>54</v>
      </c>
      <c r="I225" s="13">
        <v>-44</v>
      </c>
      <c r="J225" s="6">
        <f t="shared" si="3"/>
        <v>-253510.40000000002</v>
      </c>
    </row>
    <row r="226" spans="2:10" ht="15.75" customHeight="1">
      <c r="B226" s="4" t="s">
        <v>12</v>
      </c>
      <c r="C226" s="17" t="s">
        <v>208</v>
      </c>
      <c r="D226" s="11">
        <v>125.09</v>
      </c>
      <c r="E226" s="5" t="s">
        <v>13</v>
      </c>
      <c r="F226" s="5" t="s">
        <v>14</v>
      </c>
      <c r="G226" s="13" t="s">
        <v>37</v>
      </c>
      <c r="H226" s="13" t="s">
        <v>37</v>
      </c>
      <c r="I226" s="13">
        <v>0</v>
      </c>
      <c r="J226" s="6">
        <f t="shared" si="3"/>
        <v>0</v>
      </c>
    </row>
    <row r="227" spans="2:10" ht="15.75" customHeight="1">
      <c r="B227" s="4" t="s">
        <v>12</v>
      </c>
      <c r="C227" s="17" t="s">
        <v>209</v>
      </c>
      <c r="D227" s="11">
        <v>127.91</v>
      </c>
      <c r="E227" s="5" t="s">
        <v>13</v>
      </c>
      <c r="F227" s="5" t="s">
        <v>14</v>
      </c>
      <c r="G227" s="13" t="s">
        <v>85</v>
      </c>
      <c r="H227" s="13" t="s">
        <v>80</v>
      </c>
      <c r="I227" s="13">
        <v>-1</v>
      </c>
      <c r="J227" s="6">
        <f t="shared" si="3"/>
        <v>-127.91</v>
      </c>
    </row>
    <row r="228" spans="2:10" ht="15.75" customHeight="1">
      <c r="B228" s="4" t="s">
        <v>12</v>
      </c>
      <c r="C228" s="17" t="s">
        <v>210</v>
      </c>
      <c r="D228" s="11">
        <v>5202</v>
      </c>
      <c r="E228" s="5" t="s">
        <v>13</v>
      </c>
      <c r="F228" s="5" t="s">
        <v>14</v>
      </c>
      <c r="G228" s="13" t="s">
        <v>81</v>
      </c>
      <c r="H228" s="13" t="s">
        <v>95</v>
      </c>
      <c r="I228" s="13">
        <v>-37</v>
      </c>
      <c r="J228" s="6">
        <f t="shared" si="3"/>
        <v>-192474</v>
      </c>
    </row>
    <row r="229" spans="2:10" ht="15.75" customHeight="1">
      <c r="B229" s="4" t="s">
        <v>12</v>
      </c>
      <c r="C229" s="17" t="s">
        <v>140</v>
      </c>
      <c r="D229" s="11">
        <v>90</v>
      </c>
      <c r="E229" s="5" t="s">
        <v>13</v>
      </c>
      <c r="F229" s="5" t="s">
        <v>14</v>
      </c>
      <c r="G229" s="13" t="s">
        <v>49</v>
      </c>
      <c r="H229" s="13" t="s">
        <v>59</v>
      </c>
      <c r="I229" s="13">
        <v>2</v>
      </c>
      <c r="J229" s="6">
        <f t="shared" si="3"/>
        <v>180</v>
      </c>
    </row>
    <row r="230" spans="2:10" ht="15.75" customHeight="1">
      <c r="B230" s="4" t="s">
        <v>12</v>
      </c>
      <c r="C230" s="17" t="s">
        <v>140</v>
      </c>
      <c r="D230" s="11">
        <v>1133.5899999999999</v>
      </c>
      <c r="E230" s="5" t="s">
        <v>13</v>
      </c>
      <c r="F230" s="5" t="s">
        <v>14</v>
      </c>
      <c r="G230" s="13" t="s">
        <v>49</v>
      </c>
      <c r="H230" s="13" t="s">
        <v>59</v>
      </c>
      <c r="I230" s="13">
        <v>2</v>
      </c>
      <c r="J230" s="6">
        <f t="shared" si="3"/>
        <v>2267.1799999999998</v>
      </c>
    </row>
    <row r="231" spans="2:10" ht="15.75" customHeight="1">
      <c r="B231" s="4" t="s">
        <v>12</v>
      </c>
      <c r="C231" s="17" t="s">
        <v>140</v>
      </c>
      <c r="D231" s="11">
        <v>116.67</v>
      </c>
      <c r="E231" s="5" t="s">
        <v>13</v>
      </c>
      <c r="F231" s="5" t="s">
        <v>14</v>
      </c>
      <c r="G231" s="13" t="s">
        <v>49</v>
      </c>
      <c r="H231" s="13" t="s">
        <v>59</v>
      </c>
      <c r="I231" s="13">
        <v>2</v>
      </c>
      <c r="J231" s="6">
        <f t="shared" si="3"/>
        <v>233.34</v>
      </c>
    </row>
    <row r="232" spans="2:10" ht="15.75" customHeight="1">
      <c r="B232" s="4" t="s">
        <v>12</v>
      </c>
      <c r="C232" s="17" t="s">
        <v>211</v>
      </c>
      <c r="D232" s="11">
        <v>610.91</v>
      </c>
      <c r="E232" s="5" t="s">
        <v>13</v>
      </c>
      <c r="F232" s="5" t="s">
        <v>14</v>
      </c>
      <c r="G232" s="13" t="s">
        <v>69</v>
      </c>
      <c r="H232" s="13" t="s">
        <v>117</v>
      </c>
      <c r="I232" s="13">
        <v>-25</v>
      </c>
      <c r="J232" s="6">
        <f t="shared" si="3"/>
        <v>-15272.75</v>
      </c>
    </row>
    <row r="233" spans="2:10" ht="15.75" customHeight="1">
      <c r="B233" s="4" t="s">
        <v>12</v>
      </c>
      <c r="C233" s="17" t="s">
        <v>211</v>
      </c>
      <c r="D233" s="11">
        <v>4367.76</v>
      </c>
      <c r="E233" s="5" t="s">
        <v>13</v>
      </c>
      <c r="F233" s="5" t="s">
        <v>14</v>
      </c>
      <c r="G233" s="13" t="s">
        <v>69</v>
      </c>
      <c r="H233" s="13" t="s">
        <v>117</v>
      </c>
      <c r="I233" s="13">
        <v>-25</v>
      </c>
      <c r="J233" s="6">
        <f t="shared" si="3"/>
        <v>-109194</v>
      </c>
    </row>
    <row r="234" spans="2:10" ht="15.75" customHeight="1">
      <c r="B234" s="4" t="s">
        <v>12</v>
      </c>
      <c r="C234" s="17" t="s">
        <v>212</v>
      </c>
      <c r="D234" s="11">
        <v>2900</v>
      </c>
      <c r="E234" s="5" t="s">
        <v>13</v>
      </c>
      <c r="F234" s="5" t="s">
        <v>14</v>
      </c>
      <c r="G234" s="13" t="s">
        <v>82</v>
      </c>
      <c r="H234" s="13" t="s">
        <v>92</v>
      </c>
      <c r="I234" s="13">
        <v>-39</v>
      </c>
      <c r="J234" s="6">
        <f t="shared" ref="J234:J297" si="4">D234*I234</f>
        <v>-113100</v>
      </c>
    </row>
    <row r="235" spans="2:10" ht="15.75" customHeight="1">
      <c r="B235" s="4" t="s">
        <v>12</v>
      </c>
      <c r="C235" s="17" t="s">
        <v>213</v>
      </c>
      <c r="D235" s="11">
        <v>67.5</v>
      </c>
      <c r="E235" s="5" t="s">
        <v>13</v>
      </c>
      <c r="F235" s="5" t="s">
        <v>14</v>
      </c>
      <c r="G235" s="13" t="s">
        <v>86</v>
      </c>
      <c r="H235" s="13" t="s">
        <v>89</v>
      </c>
      <c r="I235" s="13">
        <v>15</v>
      </c>
      <c r="J235" s="6">
        <f t="shared" si="4"/>
        <v>1012.5</v>
      </c>
    </row>
    <row r="236" spans="2:10" ht="15.75" customHeight="1">
      <c r="B236" s="4" t="s">
        <v>12</v>
      </c>
      <c r="C236" s="17" t="s">
        <v>213</v>
      </c>
      <c r="D236" s="11">
        <v>45</v>
      </c>
      <c r="E236" s="5" t="s">
        <v>13</v>
      </c>
      <c r="F236" s="5" t="s">
        <v>14</v>
      </c>
      <c r="G236" s="13" t="s">
        <v>86</v>
      </c>
      <c r="H236" s="13" t="s">
        <v>74</v>
      </c>
      <c r="I236" s="13">
        <v>18</v>
      </c>
      <c r="J236" s="6">
        <f t="shared" si="4"/>
        <v>810</v>
      </c>
    </row>
    <row r="237" spans="2:10" ht="15.75" customHeight="1">
      <c r="B237" s="4" t="s">
        <v>12</v>
      </c>
      <c r="C237" s="17" t="s">
        <v>214</v>
      </c>
      <c r="D237" s="11">
        <v>2600</v>
      </c>
      <c r="E237" s="5" t="s">
        <v>13</v>
      </c>
      <c r="F237" s="5" t="s">
        <v>14</v>
      </c>
      <c r="G237" s="13" t="s">
        <v>87</v>
      </c>
      <c r="H237" s="13" t="s">
        <v>97</v>
      </c>
      <c r="I237" s="13">
        <v>-30</v>
      </c>
      <c r="J237" s="6">
        <f t="shared" si="4"/>
        <v>-78000</v>
      </c>
    </row>
    <row r="238" spans="2:10" ht="15.75" customHeight="1">
      <c r="B238" s="4" t="s">
        <v>12</v>
      </c>
      <c r="C238" s="17" t="s">
        <v>215</v>
      </c>
      <c r="D238" s="11">
        <v>2392</v>
      </c>
      <c r="E238" s="5" t="s">
        <v>13</v>
      </c>
      <c r="F238" s="5" t="s">
        <v>14</v>
      </c>
      <c r="G238" s="13" t="s">
        <v>88</v>
      </c>
      <c r="H238" s="13" t="s">
        <v>65</v>
      </c>
      <c r="I238" s="13">
        <v>-2</v>
      </c>
      <c r="J238" s="6">
        <f t="shared" si="4"/>
        <v>-4784</v>
      </c>
    </row>
    <row r="239" spans="2:10" ht="15.75" customHeight="1">
      <c r="B239" s="4" t="s">
        <v>12</v>
      </c>
      <c r="C239" s="17" t="s">
        <v>152</v>
      </c>
      <c r="D239" s="11">
        <v>1200</v>
      </c>
      <c r="E239" s="5" t="s">
        <v>13</v>
      </c>
      <c r="F239" s="5" t="s">
        <v>14</v>
      </c>
      <c r="G239" s="13" t="s">
        <v>49</v>
      </c>
      <c r="H239" s="13" t="s">
        <v>84</v>
      </c>
      <c r="I239" s="13">
        <v>4</v>
      </c>
      <c r="J239" s="6">
        <f t="shared" si="4"/>
        <v>4800</v>
      </c>
    </row>
    <row r="240" spans="2:10" ht="15.75" customHeight="1">
      <c r="B240" s="4" t="s">
        <v>12</v>
      </c>
      <c r="C240" s="17" t="s">
        <v>144</v>
      </c>
      <c r="D240" s="11">
        <v>306.08</v>
      </c>
      <c r="E240" s="5" t="s">
        <v>13</v>
      </c>
      <c r="F240" s="5" t="s">
        <v>14</v>
      </c>
      <c r="G240" s="13" t="s">
        <v>49</v>
      </c>
      <c r="H240" s="13" t="s">
        <v>59</v>
      </c>
      <c r="I240" s="13">
        <v>2</v>
      </c>
      <c r="J240" s="6">
        <f t="shared" si="4"/>
        <v>612.16</v>
      </c>
    </row>
    <row r="241" spans="2:10" ht="15.75" customHeight="1">
      <c r="B241" s="4" t="s">
        <v>12</v>
      </c>
      <c r="C241" s="17" t="s">
        <v>216</v>
      </c>
      <c r="D241" s="11">
        <v>1810.25</v>
      </c>
      <c r="E241" s="5" t="s">
        <v>13</v>
      </c>
      <c r="F241" s="5" t="s">
        <v>14</v>
      </c>
      <c r="G241" s="13" t="s">
        <v>88</v>
      </c>
      <c r="H241" s="13" t="s">
        <v>47</v>
      </c>
      <c r="I241" s="13">
        <v>4</v>
      </c>
      <c r="J241" s="6">
        <f t="shared" si="4"/>
        <v>7241</v>
      </c>
    </row>
    <row r="242" spans="2:10" ht="15.75" customHeight="1">
      <c r="B242" s="4" t="s">
        <v>12</v>
      </c>
      <c r="C242" s="17" t="s">
        <v>217</v>
      </c>
      <c r="D242" s="11">
        <v>2172.64</v>
      </c>
      <c r="E242" s="5" t="s">
        <v>13</v>
      </c>
      <c r="F242" s="5" t="s">
        <v>14</v>
      </c>
      <c r="G242" s="13" t="s">
        <v>69</v>
      </c>
      <c r="H242" s="13" t="s">
        <v>117</v>
      </c>
      <c r="I242" s="13">
        <v>-25</v>
      </c>
      <c r="J242" s="6">
        <f t="shared" si="4"/>
        <v>-54316</v>
      </c>
    </row>
    <row r="243" spans="2:10" ht="15.75" customHeight="1">
      <c r="B243" s="4" t="s">
        <v>12</v>
      </c>
      <c r="C243" s="17" t="s">
        <v>217</v>
      </c>
      <c r="D243" s="11">
        <v>11240.22</v>
      </c>
      <c r="E243" s="5" t="s">
        <v>13</v>
      </c>
      <c r="F243" s="5" t="s">
        <v>14</v>
      </c>
      <c r="G243" s="13" t="s">
        <v>69</v>
      </c>
      <c r="H243" s="13" t="s">
        <v>117</v>
      </c>
      <c r="I243" s="13">
        <v>-25</v>
      </c>
      <c r="J243" s="6">
        <f t="shared" si="4"/>
        <v>-281005.5</v>
      </c>
    </row>
    <row r="244" spans="2:10" ht="15.75" customHeight="1">
      <c r="B244" s="4" t="s">
        <v>12</v>
      </c>
      <c r="C244" s="17" t="s">
        <v>216</v>
      </c>
      <c r="D244" s="11">
        <v>1918.86</v>
      </c>
      <c r="E244" s="5" t="s">
        <v>13</v>
      </c>
      <c r="F244" s="5" t="s">
        <v>14</v>
      </c>
      <c r="G244" s="13" t="s">
        <v>41</v>
      </c>
      <c r="H244" s="13" t="s">
        <v>47</v>
      </c>
      <c r="I244" s="13">
        <v>21</v>
      </c>
      <c r="J244" s="6">
        <f t="shared" si="4"/>
        <v>40296.06</v>
      </c>
    </row>
    <row r="245" spans="2:10" ht="15.75" customHeight="1">
      <c r="B245" s="4" t="s">
        <v>12</v>
      </c>
      <c r="C245" s="17" t="s">
        <v>168</v>
      </c>
      <c r="D245" s="11">
        <v>20000</v>
      </c>
      <c r="E245" s="5" t="s">
        <v>13</v>
      </c>
      <c r="F245" s="5" t="s">
        <v>14</v>
      </c>
      <c r="G245" s="13" t="s">
        <v>89</v>
      </c>
      <c r="H245" s="13" t="s">
        <v>89</v>
      </c>
      <c r="I245" s="13">
        <v>0</v>
      </c>
      <c r="J245" s="6">
        <f t="shared" si="4"/>
        <v>0</v>
      </c>
    </row>
    <row r="246" spans="2:10" ht="15.75" customHeight="1">
      <c r="B246" s="4" t="s">
        <v>12</v>
      </c>
      <c r="C246" s="17" t="s">
        <v>218</v>
      </c>
      <c r="D246" s="11">
        <v>3142</v>
      </c>
      <c r="E246" s="5" t="s">
        <v>13</v>
      </c>
      <c r="F246" s="5" t="s">
        <v>14</v>
      </c>
      <c r="G246" s="13" t="s">
        <v>69</v>
      </c>
      <c r="H246" s="13" t="s">
        <v>95</v>
      </c>
      <c r="I246" s="13">
        <v>-34</v>
      </c>
      <c r="J246" s="6">
        <f t="shared" si="4"/>
        <v>-106828</v>
      </c>
    </row>
    <row r="247" spans="2:10" ht="15.75" customHeight="1">
      <c r="B247" s="4" t="s">
        <v>12</v>
      </c>
      <c r="C247" s="17" t="s">
        <v>169</v>
      </c>
      <c r="D247" s="11">
        <v>4000</v>
      </c>
      <c r="E247" s="5" t="s">
        <v>13</v>
      </c>
      <c r="F247" s="5" t="s">
        <v>14</v>
      </c>
      <c r="G247" s="13" t="s">
        <v>89</v>
      </c>
      <c r="H247" s="13" t="s">
        <v>89</v>
      </c>
      <c r="I247" s="13">
        <v>0</v>
      </c>
      <c r="J247" s="6">
        <f t="shared" si="4"/>
        <v>0</v>
      </c>
    </row>
    <row r="248" spans="2:10" ht="15.75" customHeight="1">
      <c r="B248" s="4" t="s">
        <v>12</v>
      </c>
      <c r="C248" s="17" t="s">
        <v>219</v>
      </c>
      <c r="D248" s="11">
        <v>13402.99</v>
      </c>
      <c r="E248" s="5" t="s">
        <v>13</v>
      </c>
      <c r="F248" s="5" t="s">
        <v>14</v>
      </c>
      <c r="G248" s="13" t="s">
        <v>82</v>
      </c>
      <c r="H248" s="13" t="s">
        <v>65</v>
      </c>
      <c r="I248" s="13">
        <v>-59</v>
      </c>
      <c r="J248" s="6">
        <f t="shared" si="4"/>
        <v>-790776.41</v>
      </c>
    </row>
    <row r="249" spans="2:10" ht="15.75" customHeight="1">
      <c r="B249" s="4" t="s">
        <v>12</v>
      </c>
      <c r="C249" s="17" t="s">
        <v>220</v>
      </c>
      <c r="D249" s="11">
        <v>1500</v>
      </c>
      <c r="E249" s="5" t="s">
        <v>13</v>
      </c>
      <c r="F249" s="5" t="s">
        <v>14</v>
      </c>
      <c r="G249" s="13" t="s">
        <v>45</v>
      </c>
      <c r="H249" s="13" t="s">
        <v>104</v>
      </c>
      <c r="I249" s="13">
        <v>10</v>
      </c>
      <c r="J249" s="6">
        <f t="shared" si="4"/>
        <v>15000</v>
      </c>
    </row>
    <row r="250" spans="2:10" ht="15.75" customHeight="1">
      <c r="B250" s="4" t="s">
        <v>12</v>
      </c>
      <c r="C250" s="17" t="s">
        <v>135</v>
      </c>
      <c r="D250" s="11">
        <v>1304.2</v>
      </c>
      <c r="E250" s="5" t="s">
        <v>13</v>
      </c>
      <c r="F250" s="5" t="s">
        <v>14</v>
      </c>
      <c r="G250" s="13" t="s">
        <v>45</v>
      </c>
      <c r="H250" s="13" t="s">
        <v>65</v>
      </c>
      <c r="I250" s="13">
        <v>-5</v>
      </c>
      <c r="J250" s="6">
        <f t="shared" si="4"/>
        <v>-6521</v>
      </c>
    </row>
    <row r="251" spans="2:10" ht="15.75" customHeight="1">
      <c r="B251" s="4" t="s">
        <v>12</v>
      </c>
      <c r="C251" s="17" t="s">
        <v>221</v>
      </c>
      <c r="D251" s="11">
        <v>111435</v>
      </c>
      <c r="E251" s="5" t="s">
        <v>13</v>
      </c>
      <c r="F251" s="5" t="s">
        <v>14</v>
      </c>
      <c r="G251" s="13" t="s">
        <v>90</v>
      </c>
      <c r="H251" s="13" t="s">
        <v>117</v>
      </c>
      <c r="I251" s="13">
        <v>1</v>
      </c>
      <c r="J251" s="6">
        <f t="shared" si="4"/>
        <v>111435</v>
      </c>
    </row>
    <row r="252" spans="2:10" ht="15.75" customHeight="1">
      <c r="B252" s="4" t="s">
        <v>12</v>
      </c>
      <c r="C252" s="17" t="s">
        <v>222</v>
      </c>
      <c r="D252" s="11">
        <v>134.51</v>
      </c>
      <c r="E252" s="5" t="s">
        <v>13</v>
      </c>
      <c r="F252" s="5" t="s">
        <v>14</v>
      </c>
      <c r="G252" s="13" t="s">
        <v>55</v>
      </c>
      <c r="H252" s="13" t="s">
        <v>55</v>
      </c>
      <c r="I252" s="13">
        <v>0</v>
      </c>
      <c r="J252" s="6">
        <f t="shared" si="4"/>
        <v>0</v>
      </c>
    </row>
    <row r="253" spans="2:10" ht="15.75" customHeight="1">
      <c r="B253" s="4" t="s">
        <v>12</v>
      </c>
      <c r="C253" s="17" t="s">
        <v>222</v>
      </c>
      <c r="D253" s="11">
        <v>610.15</v>
      </c>
      <c r="E253" s="5" t="s">
        <v>13</v>
      </c>
      <c r="F253" s="5" t="s">
        <v>14</v>
      </c>
      <c r="G253" s="13" t="s">
        <v>55</v>
      </c>
      <c r="H253" s="13" t="s">
        <v>55</v>
      </c>
      <c r="I253" s="13">
        <v>0</v>
      </c>
      <c r="J253" s="6">
        <f t="shared" si="4"/>
        <v>0</v>
      </c>
    </row>
    <row r="254" spans="2:10" ht="15.75" customHeight="1">
      <c r="B254" s="4" t="s">
        <v>12</v>
      </c>
      <c r="C254" s="17" t="s">
        <v>219</v>
      </c>
      <c r="D254" s="11">
        <v>4061</v>
      </c>
      <c r="E254" s="5" t="s">
        <v>13</v>
      </c>
      <c r="F254" s="5" t="s">
        <v>14</v>
      </c>
      <c r="G254" s="13" t="s">
        <v>69</v>
      </c>
      <c r="H254" s="13" t="s">
        <v>54</v>
      </c>
      <c r="I254" s="13">
        <v>-39</v>
      </c>
      <c r="J254" s="6">
        <f t="shared" si="4"/>
        <v>-158379</v>
      </c>
    </row>
    <row r="255" spans="2:10" ht="15.75" customHeight="1">
      <c r="B255" s="4" t="s">
        <v>12</v>
      </c>
      <c r="C255" s="17" t="s">
        <v>139</v>
      </c>
      <c r="D255" s="11">
        <v>12000</v>
      </c>
      <c r="E255" s="5" t="s">
        <v>13</v>
      </c>
      <c r="F255" s="5" t="s">
        <v>14</v>
      </c>
      <c r="G255" s="13" t="s">
        <v>89</v>
      </c>
      <c r="H255" s="13" t="s">
        <v>89</v>
      </c>
      <c r="I255" s="13">
        <v>0</v>
      </c>
      <c r="J255" s="6">
        <f t="shared" si="4"/>
        <v>0</v>
      </c>
    </row>
    <row r="256" spans="2:10" ht="15.75" customHeight="1">
      <c r="B256" s="4" t="s">
        <v>12</v>
      </c>
      <c r="C256" s="17" t="s">
        <v>223</v>
      </c>
      <c r="D256" s="11">
        <v>6000</v>
      </c>
      <c r="E256" s="5" t="s">
        <v>13</v>
      </c>
      <c r="F256" s="5" t="s">
        <v>14</v>
      </c>
      <c r="G256" s="13" t="s">
        <v>91</v>
      </c>
      <c r="H256" s="13" t="s">
        <v>84</v>
      </c>
      <c r="I256" s="13">
        <v>-36</v>
      </c>
      <c r="J256" s="6">
        <f t="shared" si="4"/>
        <v>-216000</v>
      </c>
    </row>
    <row r="257" spans="2:10" ht="15.75" customHeight="1">
      <c r="B257" s="4" t="s">
        <v>12</v>
      </c>
      <c r="C257" s="17" t="s">
        <v>136</v>
      </c>
      <c r="D257" s="11">
        <v>4000</v>
      </c>
      <c r="E257" s="5" t="s">
        <v>13</v>
      </c>
      <c r="F257" s="5" t="s">
        <v>14</v>
      </c>
      <c r="G257" s="13" t="s">
        <v>89</v>
      </c>
      <c r="H257" s="13" t="s">
        <v>89</v>
      </c>
      <c r="I257" s="13">
        <v>0</v>
      </c>
      <c r="J257" s="6">
        <f t="shared" si="4"/>
        <v>0</v>
      </c>
    </row>
    <row r="258" spans="2:10" ht="15.75" customHeight="1">
      <c r="B258" s="4" t="s">
        <v>12</v>
      </c>
      <c r="C258" s="17" t="s">
        <v>222</v>
      </c>
      <c r="D258" s="11">
        <v>119.64</v>
      </c>
      <c r="E258" s="5" t="s">
        <v>13</v>
      </c>
      <c r="F258" s="5" t="s">
        <v>14</v>
      </c>
      <c r="G258" s="13" t="s">
        <v>92</v>
      </c>
      <c r="H258" s="13" t="s">
        <v>92</v>
      </c>
      <c r="I258" s="13">
        <v>0</v>
      </c>
      <c r="J258" s="6">
        <f t="shared" si="4"/>
        <v>0</v>
      </c>
    </row>
    <row r="259" spans="2:10" ht="15.75" customHeight="1">
      <c r="B259" s="4" t="s">
        <v>12</v>
      </c>
      <c r="C259" s="17" t="s">
        <v>158</v>
      </c>
      <c r="D259" s="11">
        <v>20000</v>
      </c>
      <c r="E259" s="5" t="s">
        <v>13</v>
      </c>
      <c r="F259" s="5" t="s">
        <v>14</v>
      </c>
      <c r="G259" s="13" t="s">
        <v>89</v>
      </c>
      <c r="H259" s="13" t="s">
        <v>89</v>
      </c>
      <c r="I259" s="13">
        <v>0</v>
      </c>
      <c r="J259" s="6">
        <f t="shared" si="4"/>
        <v>0</v>
      </c>
    </row>
    <row r="260" spans="2:10" ht="15.75" customHeight="1">
      <c r="B260" s="4" t="s">
        <v>12</v>
      </c>
      <c r="C260" s="17" t="s">
        <v>157</v>
      </c>
      <c r="D260" s="11">
        <v>4000</v>
      </c>
      <c r="E260" s="5" t="s">
        <v>13</v>
      </c>
      <c r="F260" s="5" t="s">
        <v>14</v>
      </c>
      <c r="G260" s="13" t="s">
        <v>89</v>
      </c>
      <c r="H260" s="13" t="s">
        <v>89</v>
      </c>
      <c r="I260" s="13">
        <v>0</v>
      </c>
      <c r="J260" s="6">
        <f t="shared" si="4"/>
        <v>0</v>
      </c>
    </row>
    <row r="261" spans="2:10" ht="15.75" customHeight="1">
      <c r="B261" s="4" t="s">
        <v>12</v>
      </c>
      <c r="C261" s="17" t="s">
        <v>224</v>
      </c>
      <c r="D261" s="11">
        <v>13520</v>
      </c>
      <c r="E261" s="5" t="s">
        <v>13</v>
      </c>
      <c r="F261" s="5" t="s">
        <v>14</v>
      </c>
      <c r="G261" s="13" t="s">
        <v>47</v>
      </c>
      <c r="H261" s="13" t="s">
        <v>50</v>
      </c>
      <c r="I261" s="13">
        <v>2</v>
      </c>
      <c r="J261" s="6">
        <f t="shared" si="4"/>
        <v>27040</v>
      </c>
    </row>
    <row r="262" spans="2:10" ht="15.75" customHeight="1">
      <c r="B262" s="4" t="s">
        <v>12</v>
      </c>
      <c r="C262" s="17" t="s">
        <v>225</v>
      </c>
      <c r="D262" s="11">
        <v>330.9</v>
      </c>
      <c r="E262" s="5" t="s">
        <v>13</v>
      </c>
      <c r="F262" s="5" t="s">
        <v>14</v>
      </c>
      <c r="G262" s="13" t="s">
        <v>62</v>
      </c>
      <c r="H262" s="13" t="s">
        <v>92</v>
      </c>
      <c r="I262" s="15">
        <v>-65</v>
      </c>
      <c r="J262" s="6">
        <f t="shared" si="4"/>
        <v>-21508.5</v>
      </c>
    </row>
    <row r="263" spans="2:10" ht="15.75" customHeight="1">
      <c r="B263" s="4" t="s">
        <v>12</v>
      </c>
      <c r="C263" s="17" t="s">
        <v>150</v>
      </c>
      <c r="D263" s="11">
        <v>1279.73</v>
      </c>
      <c r="E263" s="5" t="s">
        <v>13</v>
      </c>
      <c r="F263" s="5" t="s">
        <v>14</v>
      </c>
      <c r="G263" s="13" t="s">
        <v>93</v>
      </c>
      <c r="H263" s="13" t="s">
        <v>74</v>
      </c>
      <c r="I263" s="15">
        <v>-44</v>
      </c>
      <c r="J263" s="6">
        <f t="shared" si="4"/>
        <v>-56308.12</v>
      </c>
    </row>
    <row r="264" spans="2:10" ht="15.75" customHeight="1">
      <c r="B264" s="4" t="s">
        <v>12</v>
      </c>
      <c r="C264" s="17" t="s">
        <v>166</v>
      </c>
      <c r="D264" s="11">
        <v>4000</v>
      </c>
      <c r="E264" s="5" t="s">
        <v>13</v>
      </c>
      <c r="F264" s="5" t="s">
        <v>14</v>
      </c>
      <c r="G264" s="13" t="s">
        <v>89</v>
      </c>
      <c r="H264" s="13" t="s">
        <v>89</v>
      </c>
      <c r="I264" s="15">
        <v>0</v>
      </c>
      <c r="J264" s="6">
        <f t="shared" si="4"/>
        <v>0</v>
      </c>
    </row>
    <row r="265" spans="2:10" ht="15.75" customHeight="1">
      <c r="B265" s="4" t="s">
        <v>12</v>
      </c>
      <c r="C265" s="17" t="s">
        <v>176</v>
      </c>
      <c r="D265" s="11">
        <v>4000</v>
      </c>
      <c r="E265" s="5" t="s">
        <v>13</v>
      </c>
      <c r="F265" s="5" t="s">
        <v>14</v>
      </c>
      <c r="G265" s="13" t="s">
        <v>89</v>
      </c>
      <c r="H265" s="13" t="s">
        <v>89</v>
      </c>
      <c r="I265" s="15">
        <v>0</v>
      </c>
      <c r="J265" s="6">
        <f t="shared" si="4"/>
        <v>0</v>
      </c>
    </row>
    <row r="266" spans="2:10" ht="15.75" customHeight="1">
      <c r="B266" s="4" t="s">
        <v>12</v>
      </c>
      <c r="C266" s="17" t="s">
        <v>226</v>
      </c>
      <c r="D266" s="11">
        <v>1460</v>
      </c>
      <c r="E266" s="5" t="s">
        <v>13</v>
      </c>
      <c r="F266" s="5" t="s">
        <v>14</v>
      </c>
      <c r="G266" s="13" t="s">
        <v>93</v>
      </c>
      <c r="H266" s="13" t="s">
        <v>54</v>
      </c>
      <c r="I266" s="15">
        <v>-50</v>
      </c>
      <c r="J266" s="6">
        <f t="shared" si="4"/>
        <v>-73000</v>
      </c>
    </row>
    <row r="267" spans="2:10" ht="15.75" customHeight="1">
      <c r="B267" s="4" t="s">
        <v>12</v>
      </c>
      <c r="C267" s="17" t="s">
        <v>227</v>
      </c>
      <c r="D267" s="11">
        <v>7000</v>
      </c>
      <c r="E267" s="5" t="s">
        <v>13</v>
      </c>
      <c r="F267" s="5" t="s">
        <v>14</v>
      </c>
      <c r="G267" s="13" t="s">
        <v>94</v>
      </c>
      <c r="H267" s="13" t="s">
        <v>95</v>
      </c>
      <c r="I267" s="15">
        <v>-44</v>
      </c>
      <c r="J267" s="6">
        <f t="shared" si="4"/>
        <v>-308000</v>
      </c>
    </row>
    <row r="268" spans="2:10" ht="15.75" customHeight="1">
      <c r="B268" s="4" t="s">
        <v>12</v>
      </c>
      <c r="C268" s="17" t="s">
        <v>153</v>
      </c>
      <c r="D268" s="11">
        <v>20000</v>
      </c>
      <c r="E268" s="5" t="s">
        <v>13</v>
      </c>
      <c r="F268" s="5" t="s">
        <v>14</v>
      </c>
      <c r="G268" s="13" t="s">
        <v>89</v>
      </c>
      <c r="H268" s="13" t="s">
        <v>89</v>
      </c>
      <c r="I268" s="15">
        <v>0</v>
      </c>
      <c r="J268" s="6">
        <f t="shared" si="4"/>
        <v>0</v>
      </c>
    </row>
    <row r="269" spans="2:10" ht="15.75" customHeight="1">
      <c r="B269" s="4" t="s">
        <v>12</v>
      </c>
      <c r="C269" s="17" t="s">
        <v>228</v>
      </c>
      <c r="D269" s="11">
        <v>2046.17</v>
      </c>
      <c r="E269" s="5" t="s">
        <v>13</v>
      </c>
      <c r="F269" s="5" t="s">
        <v>14</v>
      </c>
      <c r="G269" s="13" t="s">
        <v>49</v>
      </c>
      <c r="H269" s="13" t="s">
        <v>95</v>
      </c>
      <c r="I269" s="15">
        <v>-3</v>
      </c>
      <c r="J269" s="6">
        <f t="shared" si="4"/>
        <v>-6138.51</v>
      </c>
    </row>
    <row r="270" spans="2:10" ht="15.75" customHeight="1">
      <c r="B270" s="4" t="s">
        <v>12</v>
      </c>
      <c r="C270" s="17" t="s">
        <v>229</v>
      </c>
      <c r="D270" s="11">
        <v>3500</v>
      </c>
      <c r="E270" s="5" t="s">
        <v>13</v>
      </c>
      <c r="F270" s="5" t="s">
        <v>14</v>
      </c>
      <c r="G270" s="13" t="s">
        <v>93</v>
      </c>
      <c r="H270" s="13" t="s">
        <v>84</v>
      </c>
      <c r="I270" s="15">
        <v>-38</v>
      </c>
      <c r="J270" s="6">
        <f t="shared" si="4"/>
        <v>-133000</v>
      </c>
    </row>
    <row r="271" spans="2:10" ht="15.75" customHeight="1">
      <c r="B271" s="4" t="s">
        <v>12</v>
      </c>
      <c r="C271" s="17" t="s">
        <v>172</v>
      </c>
      <c r="D271" s="11">
        <v>12000</v>
      </c>
      <c r="E271" s="5" t="s">
        <v>13</v>
      </c>
      <c r="F271" s="5" t="s">
        <v>14</v>
      </c>
      <c r="G271" s="13" t="s">
        <v>89</v>
      </c>
      <c r="H271" s="13" t="s">
        <v>89</v>
      </c>
      <c r="I271" s="15">
        <v>0</v>
      </c>
      <c r="J271" s="6">
        <f t="shared" si="4"/>
        <v>0</v>
      </c>
    </row>
    <row r="272" spans="2:10" ht="15.75" customHeight="1">
      <c r="B272" s="4" t="s">
        <v>12</v>
      </c>
      <c r="C272" s="17" t="s">
        <v>164</v>
      </c>
      <c r="D272" s="11">
        <v>5000</v>
      </c>
      <c r="E272" s="5" t="s">
        <v>13</v>
      </c>
      <c r="F272" s="5" t="s">
        <v>14</v>
      </c>
      <c r="G272" s="13" t="s">
        <v>68</v>
      </c>
      <c r="H272" s="13" t="s">
        <v>125</v>
      </c>
      <c r="I272" s="15">
        <v>13</v>
      </c>
      <c r="J272" s="6">
        <f t="shared" si="4"/>
        <v>65000</v>
      </c>
    </row>
    <row r="273" spans="2:10" ht="15.75" customHeight="1">
      <c r="B273" s="4" t="s">
        <v>12</v>
      </c>
      <c r="C273" s="17" t="s">
        <v>222</v>
      </c>
      <c r="D273" s="11">
        <v>62</v>
      </c>
      <c r="E273" s="5" t="s">
        <v>13</v>
      </c>
      <c r="F273" s="5" t="s">
        <v>14</v>
      </c>
      <c r="G273" s="13" t="s">
        <v>95</v>
      </c>
      <c r="H273" s="13" t="s">
        <v>95</v>
      </c>
      <c r="I273" s="15">
        <v>0</v>
      </c>
      <c r="J273" s="6">
        <f t="shared" si="4"/>
        <v>0</v>
      </c>
    </row>
    <row r="274" spans="2:10" ht="15.75" customHeight="1">
      <c r="B274" s="4" t="s">
        <v>12</v>
      </c>
      <c r="C274" s="17" t="s">
        <v>129</v>
      </c>
      <c r="D274" s="11">
        <v>4000</v>
      </c>
      <c r="E274" s="5" t="s">
        <v>13</v>
      </c>
      <c r="F274" s="5" t="s">
        <v>14</v>
      </c>
      <c r="G274" s="13" t="s">
        <v>89</v>
      </c>
      <c r="H274" s="13" t="s">
        <v>89</v>
      </c>
      <c r="I274" s="15">
        <v>0</v>
      </c>
      <c r="J274" s="6">
        <f t="shared" si="4"/>
        <v>0</v>
      </c>
    </row>
    <row r="275" spans="2:10" ht="15.75" customHeight="1">
      <c r="B275" s="4" t="s">
        <v>12</v>
      </c>
      <c r="C275" s="17" t="s">
        <v>167</v>
      </c>
      <c r="D275" s="11">
        <v>12000</v>
      </c>
      <c r="E275" s="5" t="s">
        <v>13</v>
      </c>
      <c r="F275" s="5" t="s">
        <v>14</v>
      </c>
      <c r="G275" s="13" t="s">
        <v>89</v>
      </c>
      <c r="H275" s="13" t="s">
        <v>89</v>
      </c>
      <c r="I275" s="15">
        <v>0</v>
      </c>
      <c r="J275" s="6">
        <f t="shared" si="4"/>
        <v>0</v>
      </c>
    </row>
    <row r="276" spans="2:10" ht="15.75" customHeight="1">
      <c r="B276" s="4" t="s">
        <v>12</v>
      </c>
      <c r="C276" s="17" t="s">
        <v>219</v>
      </c>
      <c r="D276" s="11">
        <v>9654.14</v>
      </c>
      <c r="E276" s="5" t="s">
        <v>13</v>
      </c>
      <c r="F276" s="5" t="s">
        <v>14</v>
      </c>
      <c r="G276" s="13" t="s">
        <v>91</v>
      </c>
      <c r="H276" s="13" t="s">
        <v>47</v>
      </c>
      <c r="I276" s="15">
        <v>-68</v>
      </c>
      <c r="J276" s="6">
        <f t="shared" si="4"/>
        <v>-656481.52</v>
      </c>
    </row>
    <row r="277" spans="2:10" ht="15.75" customHeight="1">
      <c r="B277" s="4" t="s">
        <v>12</v>
      </c>
      <c r="C277" s="17" t="s">
        <v>187</v>
      </c>
      <c r="D277" s="11">
        <v>54</v>
      </c>
      <c r="E277" s="5" t="s">
        <v>13</v>
      </c>
      <c r="F277" s="5" t="s">
        <v>14</v>
      </c>
      <c r="G277" s="13" t="s">
        <v>96</v>
      </c>
      <c r="H277" s="13" t="s">
        <v>50</v>
      </c>
      <c r="I277" s="13">
        <v>-39</v>
      </c>
      <c r="J277" s="6">
        <f t="shared" si="4"/>
        <v>-2106</v>
      </c>
    </row>
    <row r="278" spans="2:10" ht="15.75" customHeight="1">
      <c r="B278" s="4" t="s">
        <v>12</v>
      </c>
      <c r="C278" s="17" t="s">
        <v>163</v>
      </c>
      <c r="D278" s="11">
        <v>5000</v>
      </c>
      <c r="E278" s="5" t="s">
        <v>13</v>
      </c>
      <c r="F278" s="5" t="s">
        <v>14</v>
      </c>
      <c r="G278" s="13" t="s">
        <v>50</v>
      </c>
      <c r="H278" s="13" t="s">
        <v>92</v>
      </c>
      <c r="I278" s="13">
        <v>12</v>
      </c>
      <c r="J278" s="6">
        <f t="shared" si="4"/>
        <v>60000</v>
      </c>
    </row>
    <row r="279" spans="2:10" ht="15.75" customHeight="1">
      <c r="B279" s="4" t="s">
        <v>12</v>
      </c>
      <c r="C279" s="17" t="s">
        <v>222</v>
      </c>
      <c r="D279" s="11">
        <v>420.57</v>
      </c>
      <c r="E279" s="5" t="s">
        <v>13</v>
      </c>
      <c r="F279" s="5" t="s">
        <v>14</v>
      </c>
      <c r="G279" s="13" t="s">
        <v>97</v>
      </c>
      <c r="H279" s="13" t="s">
        <v>97</v>
      </c>
      <c r="I279" s="13">
        <v>0</v>
      </c>
      <c r="J279" s="6">
        <f t="shared" si="4"/>
        <v>0</v>
      </c>
    </row>
    <row r="280" spans="2:10" ht="15.75" customHeight="1">
      <c r="B280" s="4" t="s">
        <v>12</v>
      </c>
      <c r="C280" s="17" t="s">
        <v>160</v>
      </c>
      <c r="D280" s="11">
        <v>20000</v>
      </c>
      <c r="E280" s="5" t="s">
        <v>13</v>
      </c>
      <c r="F280" s="5" t="s">
        <v>14</v>
      </c>
      <c r="G280" s="13" t="s">
        <v>89</v>
      </c>
      <c r="H280" s="13" t="s">
        <v>89</v>
      </c>
      <c r="I280" s="13">
        <v>0</v>
      </c>
      <c r="J280" s="6">
        <f t="shared" si="4"/>
        <v>0</v>
      </c>
    </row>
    <row r="281" spans="2:10" ht="15.75" customHeight="1">
      <c r="B281" s="4" t="s">
        <v>12</v>
      </c>
      <c r="C281" s="17" t="s">
        <v>179</v>
      </c>
      <c r="D281" s="11">
        <v>20000</v>
      </c>
      <c r="E281" s="5" t="s">
        <v>13</v>
      </c>
      <c r="F281" s="5" t="s">
        <v>14</v>
      </c>
      <c r="G281" s="13" t="s">
        <v>89</v>
      </c>
      <c r="H281" s="13" t="s">
        <v>89</v>
      </c>
      <c r="I281" s="13">
        <v>0</v>
      </c>
      <c r="J281" s="6">
        <f t="shared" si="4"/>
        <v>0</v>
      </c>
    </row>
    <row r="282" spans="2:10" ht="15.75" customHeight="1">
      <c r="B282" s="4" t="s">
        <v>12</v>
      </c>
      <c r="C282" s="17" t="s">
        <v>159</v>
      </c>
      <c r="D282" s="11">
        <v>20000</v>
      </c>
      <c r="E282" s="5" t="s">
        <v>13</v>
      </c>
      <c r="F282" s="5" t="s">
        <v>14</v>
      </c>
      <c r="G282" s="13" t="s">
        <v>89</v>
      </c>
      <c r="H282" s="13" t="s">
        <v>89</v>
      </c>
      <c r="I282" s="13">
        <v>0</v>
      </c>
      <c r="J282" s="6">
        <f t="shared" si="4"/>
        <v>0</v>
      </c>
    </row>
    <row r="283" spans="2:10" ht="15.75" customHeight="1">
      <c r="B283" s="4" t="s">
        <v>12</v>
      </c>
      <c r="C283" s="17" t="s">
        <v>230</v>
      </c>
      <c r="D283" s="11">
        <v>3200</v>
      </c>
      <c r="E283" s="5" t="s">
        <v>13</v>
      </c>
      <c r="F283" s="5" t="s">
        <v>14</v>
      </c>
      <c r="G283" s="13" t="s">
        <v>98</v>
      </c>
      <c r="H283" s="13" t="s">
        <v>97</v>
      </c>
      <c r="I283" s="13">
        <v>-46</v>
      </c>
      <c r="J283" s="6">
        <f t="shared" si="4"/>
        <v>-147200</v>
      </c>
    </row>
    <row r="284" spans="2:10" ht="15.75" customHeight="1">
      <c r="B284" s="4" t="s">
        <v>12</v>
      </c>
      <c r="C284" s="17" t="s">
        <v>231</v>
      </c>
      <c r="D284" s="11">
        <v>110000</v>
      </c>
      <c r="E284" s="5" t="s">
        <v>13</v>
      </c>
      <c r="F284" s="5" t="s">
        <v>14</v>
      </c>
      <c r="G284" s="13" t="s">
        <v>47</v>
      </c>
      <c r="H284" s="13" t="s">
        <v>103</v>
      </c>
      <c r="I284" s="15">
        <v>8</v>
      </c>
      <c r="J284" s="6">
        <f t="shared" si="4"/>
        <v>880000</v>
      </c>
    </row>
    <row r="285" spans="2:10" ht="15.75" customHeight="1">
      <c r="B285" s="4" t="s">
        <v>12</v>
      </c>
      <c r="C285" s="17" t="s">
        <v>219</v>
      </c>
      <c r="D285" s="11">
        <v>35767.33</v>
      </c>
      <c r="E285" s="5" t="s">
        <v>13</v>
      </c>
      <c r="F285" s="5" t="s">
        <v>14</v>
      </c>
      <c r="G285" s="13" t="s">
        <v>93</v>
      </c>
      <c r="H285" s="13" t="s">
        <v>54</v>
      </c>
      <c r="I285" s="15">
        <v>-50</v>
      </c>
      <c r="J285" s="6">
        <f t="shared" si="4"/>
        <v>-1788366.5</v>
      </c>
    </row>
    <row r="286" spans="2:10" ht="15.75" customHeight="1">
      <c r="B286" s="4" t="s">
        <v>12</v>
      </c>
      <c r="C286" s="17" t="s">
        <v>155</v>
      </c>
      <c r="D286" s="11">
        <v>111440</v>
      </c>
      <c r="E286" s="5" t="s">
        <v>13</v>
      </c>
      <c r="F286" s="5" t="s">
        <v>14</v>
      </c>
      <c r="G286" s="13" t="s">
        <v>99</v>
      </c>
      <c r="H286" s="13" t="s">
        <v>54</v>
      </c>
      <c r="I286" s="15">
        <v>-53</v>
      </c>
      <c r="J286" s="6">
        <f t="shared" si="4"/>
        <v>-5906320</v>
      </c>
    </row>
    <row r="287" spans="2:10" ht="15.75" customHeight="1">
      <c r="B287" s="4" t="s">
        <v>12</v>
      </c>
      <c r="C287" s="17" t="s">
        <v>155</v>
      </c>
      <c r="D287" s="11">
        <v>1836.8</v>
      </c>
      <c r="E287" s="5" t="s">
        <v>13</v>
      </c>
      <c r="F287" s="5" t="s">
        <v>14</v>
      </c>
      <c r="G287" s="13" t="s">
        <v>89</v>
      </c>
      <c r="H287" s="13" t="s">
        <v>95</v>
      </c>
      <c r="I287" s="15">
        <v>12</v>
      </c>
      <c r="J287" s="6">
        <f t="shared" si="4"/>
        <v>22041.599999999999</v>
      </c>
    </row>
    <row r="288" spans="2:10" ht="15.75" customHeight="1">
      <c r="B288" s="4" t="s">
        <v>12</v>
      </c>
      <c r="C288" s="17" t="s">
        <v>232</v>
      </c>
      <c r="D288" s="11">
        <v>33500</v>
      </c>
      <c r="E288" s="5" t="s">
        <v>13</v>
      </c>
      <c r="F288" s="5" t="s">
        <v>14</v>
      </c>
      <c r="G288" s="13" t="s">
        <v>89</v>
      </c>
      <c r="H288" s="13" t="s">
        <v>54</v>
      </c>
      <c r="I288" s="15">
        <v>7</v>
      </c>
      <c r="J288" s="6">
        <f t="shared" si="4"/>
        <v>234500</v>
      </c>
    </row>
    <row r="289" spans="2:10" ht="15.75" customHeight="1">
      <c r="B289" s="4" t="s">
        <v>12</v>
      </c>
      <c r="C289" s="17" t="s">
        <v>195</v>
      </c>
      <c r="D289" s="11">
        <v>2100</v>
      </c>
      <c r="E289" s="5" t="s">
        <v>13</v>
      </c>
      <c r="F289" s="5" t="s">
        <v>14</v>
      </c>
      <c r="G289" s="13" t="s">
        <v>62</v>
      </c>
      <c r="H289" s="13" t="s">
        <v>55</v>
      </c>
      <c r="I289" s="15">
        <v>-66</v>
      </c>
      <c r="J289" s="6">
        <f t="shared" si="4"/>
        <v>-138600</v>
      </c>
    </row>
    <row r="290" spans="2:10" ht="15.75" customHeight="1">
      <c r="B290" s="4" t="s">
        <v>12</v>
      </c>
      <c r="C290" s="17" t="s">
        <v>233</v>
      </c>
      <c r="D290" s="11">
        <v>16500</v>
      </c>
      <c r="E290" s="5" t="s">
        <v>13</v>
      </c>
      <c r="F290" s="5" t="s">
        <v>14</v>
      </c>
      <c r="G290" s="13" t="s">
        <v>74</v>
      </c>
      <c r="H290" s="13" t="s">
        <v>97</v>
      </c>
      <c r="I290" s="15">
        <v>10</v>
      </c>
      <c r="J290" s="6">
        <f t="shared" si="4"/>
        <v>165000</v>
      </c>
    </row>
    <row r="291" spans="2:10" ht="15.75" customHeight="1">
      <c r="B291" s="4" t="s">
        <v>12</v>
      </c>
      <c r="C291" s="17" t="s">
        <v>210</v>
      </c>
      <c r="D291" s="11">
        <v>210</v>
      </c>
      <c r="E291" s="5" t="s">
        <v>13</v>
      </c>
      <c r="F291" s="5" t="s">
        <v>14</v>
      </c>
      <c r="G291" s="13" t="s">
        <v>100</v>
      </c>
      <c r="H291" s="13" t="s">
        <v>95</v>
      </c>
      <c r="I291" s="15">
        <v>-50</v>
      </c>
      <c r="J291" s="6">
        <f t="shared" si="4"/>
        <v>-10500</v>
      </c>
    </row>
    <row r="292" spans="2:10" ht="15.75" customHeight="1">
      <c r="B292" s="4" t="s">
        <v>12</v>
      </c>
      <c r="C292" s="17" t="s">
        <v>182</v>
      </c>
      <c r="D292" s="11">
        <v>3700</v>
      </c>
      <c r="E292" s="5" t="s">
        <v>13</v>
      </c>
      <c r="F292" s="5" t="s">
        <v>14</v>
      </c>
      <c r="G292" s="13" t="s">
        <v>100</v>
      </c>
      <c r="H292" s="13" t="s">
        <v>92</v>
      </c>
      <c r="I292" s="15">
        <v>-51</v>
      </c>
      <c r="J292" s="6">
        <f t="shared" si="4"/>
        <v>-188700</v>
      </c>
    </row>
    <row r="293" spans="2:10" ht="15.75" customHeight="1">
      <c r="B293" s="4" t="s">
        <v>12</v>
      </c>
      <c r="C293" s="17" t="s">
        <v>234</v>
      </c>
      <c r="D293" s="11">
        <v>2000</v>
      </c>
      <c r="E293" s="5" t="s">
        <v>13</v>
      </c>
      <c r="F293" s="5" t="s">
        <v>14</v>
      </c>
      <c r="G293" s="13" t="s">
        <v>93</v>
      </c>
      <c r="H293" s="13" t="s">
        <v>92</v>
      </c>
      <c r="I293" s="15">
        <v>-46</v>
      </c>
      <c r="J293" s="6">
        <f t="shared" si="4"/>
        <v>-92000</v>
      </c>
    </row>
    <row r="294" spans="2:10" ht="15.75" customHeight="1">
      <c r="B294" s="4" t="s">
        <v>12</v>
      </c>
      <c r="C294" s="17" t="s">
        <v>214</v>
      </c>
      <c r="D294" s="11">
        <v>13880</v>
      </c>
      <c r="E294" s="5" t="s">
        <v>13</v>
      </c>
      <c r="F294" s="5" t="s">
        <v>14</v>
      </c>
      <c r="G294" s="13" t="s">
        <v>101</v>
      </c>
      <c r="H294" s="13" t="s">
        <v>97</v>
      </c>
      <c r="I294" s="15">
        <v>14</v>
      </c>
      <c r="J294" s="6">
        <f t="shared" si="4"/>
        <v>194320</v>
      </c>
    </row>
    <row r="295" spans="2:10" ht="15.75" customHeight="1">
      <c r="B295" s="4" t="s">
        <v>12</v>
      </c>
      <c r="C295" s="17" t="s">
        <v>235</v>
      </c>
      <c r="D295" s="11">
        <v>497.22</v>
      </c>
      <c r="E295" s="5" t="s">
        <v>13</v>
      </c>
      <c r="F295" s="5" t="s">
        <v>14</v>
      </c>
      <c r="G295" s="13" t="s">
        <v>102</v>
      </c>
      <c r="H295" s="13" t="s">
        <v>54</v>
      </c>
      <c r="I295" s="15">
        <v>6</v>
      </c>
      <c r="J295" s="6">
        <f t="shared" si="4"/>
        <v>2983.32</v>
      </c>
    </row>
    <row r="296" spans="2:10" ht="15.75" customHeight="1">
      <c r="B296" s="4" t="s">
        <v>12</v>
      </c>
      <c r="C296" s="17" t="s">
        <v>219</v>
      </c>
      <c r="D296" s="11">
        <v>35767.33</v>
      </c>
      <c r="E296" s="5" t="s">
        <v>13</v>
      </c>
      <c r="F296" s="5" t="s">
        <v>14</v>
      </c>
      <c r="G296" s="13" t="s">
        <v>98</v>
      </c>
      <c r="H296" s="13" t="s">
        <v>97</v>
      </c>
      <c r="I296" s="15">
        <v>-46</v>
      </c>
      <c r="J296" s="6">
        <f t="shared" si="4"/>
        <v>-1645297.1800000002</v>
      </c>
    </row>
    <row r="297" spans="2:10" ht="15.75" customHeight="1">
      <c r="B297" s="4" t="s">
        <v>12</v>
      </c>
      <c r="C297" s="16" t="s">
        <v>127</v>
      </c>
      <c r="D297" s="11">
        <v>20000</v>
      </c>
      <c r="E297" s="5" t="s">
        <v>13</v>
      </c>
      <c r="F297" s="5" t="s">
        <v>14</v>
      </c>
      <c r="G297" s="13" t="s">
        <v>103</v>
      </c>
      <c r="H297" s="13" t="s">
        <v>104</v>
      </c>
      <c r="I297" s="15">
        <v>1</v>
      </c>
      <c r="J297" s="6">
        <f t="shared" si="4"/>
        <v>20000</v>
      </c>
    </row>
    <row r="298" spans="2:10" ht="15.75" customHeight="1">
      <c r="B298" s="4" t="s">
        <v>12</v>
      </c>
      <c r="C298" s="17" t="s">
        <v>219</v>
      </c>
      <c r="D298" s="11">
        <v>3892.62</v>
      </c>
      <c r="E298" s="5" t="s">
        <v>13</v>
      </c>
      <c r="F298" s="5" t="s">
        <v>14</v>
      </c>
      <c r="G298" s="13" t="s">
        <v>100</v>
      </c>
      <c r="H298" s="13" t="s">
        <v>74</v>
      </c>
      <c r="I298" s="15">
        <v>-59</v>
      </c>
      <c r="J298" s="6">
        <f t="shared" ref="J298:J360" si="5">D298*I298</f>
        <v>-229664.58</v>
      </c>
    </row>
    <row r="299" spans="2:10" ht="15.75" customHeight="1">
      <c r="B299" s="4" t="s">
        <v>12</v>
      </c>
      <c r="C299" s="17" t="s">
        <v>236</v>
      </c>
      <c r="D299" s="11">
        <v>2000</v>
      </c>
      <c r="E299" s="5" t="s">
        <v>13</v>
      </c>
      <c r="F299" s="5" t="s">
        <v>14</v>
      </c>
      <c r="G299" s="13" t="s">
        <v>103</v>
      </c>
      <c r="H299" s="13" t="s">
        <v>97</v>
      </c>
      <c r="I299" s="15">
        <v>8</v>
      </c>
      <c r="J299" s="6">
        <f t="shared" si="5"/>
        <v>16000</v>
      </c>
    </row>
    <row r="300" spans="2:10" ht="15.75" customHeight="1">
      <c r="B300" s="4" t="s">
        <v>12</v>
      </c>
      <c r="C300" s="17" t="s">
        <v>185</v>
      </c>
      <c r="D300" s="11">
        <v>20000</v>
      </c>
      <c r="E300" s="5" t="s">
        <v>13</v>
      </c>
      <c r="F300" s="5" t="s">
        <v>14</v>
      </c>
      <c r="G300" s="13" t="s">
        <v>104</v>
      </c>
      <c r="H300" s="13" t="s">
        <v>54</v>
      </c>
      <c r="I300" s="13">
        <v>1</v>
      </c>
      <c r="J300" s="6">
        <f t="shared" si="5"/>
        <v>20000</v>
      </c>
    </row>
    <row r="301" spans="2:10" ht="15.75" customHeight="1">
      <c r="B301" s="4" t="s">
        <v>12</v>
      </c>
      <c r="C301" s="17" t="s">
        <v>191</v>
      </c>
      <c r="D301" s="11">
        <v>4000</v>
      </c>
      <c r="E301" s="5" t="s">
        <v>13</v>
      </c>
      <c r="F301" s="5" t="s">
        <v>14</v>
      </c>
      <c r="G301" s="13" t="s">
        <v>104</v>
      </c>
      <c r="H301" s="13" t="s">
        <v>54</v>
      </c>
      <c r="I301" s="13">
        <v>1</v>
      </c>
      <c r="J301" s="6">
        <f t="shared" si="5"/>
        <v>4000</v>
      </c>
    </row>
    <row r="302" spans="2:10" ht="15.75" customHeight="1">
      <c r="B302" s="4" t="s">
        <v>12</v>
      </c>
      <c r="C302" s="17" t="s">
        <v>237</v>
      </c>
      <c r="D302" s="11">
        <v>1200</v>
      </c>
      <c r="E302" s="5" t="s">
        <v>13</v>
      </c>
      <c r="F302" s="5" t="s">
        <v>14</v>
      </c>
      <c r="G302" s="13" t="s">
        <v>105</v>
      </c>
      <c r="H302" s="13" t="s">
        <v>54</v>
      </c>
      <c r="I302" s="13">
        <v>-59</v>
      </c>
      <c r="J302" s="6">
        <f t="shared" si="5"/>
        <v>-70800</v>
      </c>
    </row>
    <row r="303" spans="2:10" ht="15.75" customHeight="1">
      <c r="B303" s="4" t="s">
        <v>12</v>
      </c>
      <c r="C303" s="17" t="s">
        <v>219</v>
      </c>
      <c r="D303" s="11">
        <v>45774.26</v>
      </c>
      <c r="E303" s="5" t="s">
        <v>13</v>
      </c>
      <c r="F303" s="5" t="s">
        <v>14</v>
      </c>
      <c r="G303" s="13" t="s">
        <v>106</v>
      </c>
      <c r="H303" s="13" t="s">
        <v>103</v>
      </c>
      <c r="I303" s="13">
        <v>-58</v>
      </c>
      <c r="J303" s="6">
        <f t="shared" si="5"/>
        <v>-2654907.08</v>
      </c>
    </row>
    <row r="304" spans="2:10" ht="15.75" customHeight="1">
      <c r="B304" s="4" t="s">
        <v>12</v>
      </c>
      <c r="C304" s="17" t="s">
        <v>238</v>
      </c>
      <c r="D304" s="11">
        <v>421.76</v>
      </c>
      <c r="E304" s="5" t="s">
        <v>13</v>
      </c>
      <c r="F304" s="5" t="s">
        <v>14</v>
      </c>
      <c r="G304" s="13" t="s">
        <v>62</v>
      </c>
      <c r="H304" s="13" t="s">
        <v>95</v>
      </c>
      <c r="I304" s="13">
        <v>-64</v>
      </c>
      <c r="J304" s="6">
        <f t="shared" si="5"/>
        <v>-26992.639999999999</v>
      </c>
    </row>
    <row r="305" spans="2:10" ht="15.75" customHeight="1">
      <c r="B305" s="4" t="s">
        <v>12</v>
      </c>
      <c r="C305" s="17" t="s">
        <v>217</v>
      </c>
      <c r="D305" s="11">
        <v>482.81</v>
      </c>
      <c r="E305" s="5" t="s">
        <v>13</v>
      </c>
      <c r="F305" s="5" t="s">
        <v>14</v>
      </c>
      <c r="G305" s="13" t="s">
        <v>99</v>
      </c>
      <c r="H305" s="13" t="s">
        <v>117</v>
      </c>
      <c r="I305" s="13">
        <v>-39</v>
      </c>
      <c r="J305" s="6">
        <f t="shared" si="5"/>
        <v>-18829.59</v>
      </c>
    </row>
    <row r="306" spans="2:10" ht="15.75" customHeight="1">
      <c r="B306" s="4" t="s">
        <v>12</v>
      </c>
      <c r="C306" s="17" t="s">
        <v>217</v>
      </c>
      <c r="D306" s="11">
        <v>16098.1</v>
      </c>
      <c r="E306" s="5" t="s">
        <v>13</v>
      </c>
      <c r="F306" s="5" t="s">
        <v>14</v>
      </c>
      <c r="G306" s="13" t="s">
        <v>99</v>
      </c>
      <c r="H306" s="13" t="s">
        <v>117</v>
      </c>
      <c r="I306" s="13">
        <v>-39</v>
      </c>
      <c r="J306" s="6">
        <f t="shared" si="5"/>
        <v>-627825.9</v>
      </c>
    </row>
    <row r="307" spans="2:10" ht="15.75" customHeight="1">
      <c r="B307" s="4" t="s">
        <v>12</v>
      </c>
      <c r="C307" s="17" t="s">
        <v>146</v>
      </c>
      <c r="D307" s="11">
        <v>172.13</v>
      </c>
      <c r="E307" s="5" t="s">
        <v>13</v>
      </c>
      <c r="F307" s="5" t="s">
        <v>14</v>
      </c>
      <c r="G307" s="13" t="s">
        <v>104</v>
      </c>
      <c r="H307" s="13" t="s">
        <v>55</v>
      </c>
      <c r="I307" s="13">
        <v>4</v>
      </c>
      <c r="J307" s="6">
        <f t="shared" si="5"/>
        <v>688.52</v>
      </c>
    </row>
    <row r="308" spans="2:10" ht="15.75" customHeight="1">
      <c r="B308" s="4" t="s">
        <v>12</v>
      </c>
      <c r="C308" s="17" t="s">
        <v>239</v>
      </c>
      <c r="D308" s="11">
        <v>3663.99</v>
      </c>
      <c r="E308" s="5" t="s">
        <v>13</v>
      </c>
      <c r="F308" s="5" t="s">
        <v>14</v>
      </c>
      <c r="G308" s="13" t="s">
        <v>107</v>
      </c>
      <c r="H308" s="13" t="s">
        <v>97</v>
      </c>
      <c r="I308" s="13">
        <v>-52</v>
      </c>
      <c r="J308" s="6">
        <f t="shared" si="5"/>
        <v>-190527.47999999998</v>
      </c>
    </row>
    <row r="309" spans="2:10" ht="15.75" customHeight="1">
      <c r="B309" s="4" t="s">
        <v>12</v>
      </c>
      <c r="C309" s="17" t="s">
        <v>240</v>
      </c>
      <c r="D309" s="11">
        <v>900</v>
      </c>
      <c r="E309" s="5" t="s">
        <v>13</v>
      </c>
      <c r="F309" s="5" t="s">
        <v>14</v>
      </c>
      <c r="G309" s="13" t="s">
        <v>54</v>
      </c>
      <c r="H309" s="13" t="s">
        <v>95</v>
      </c>
      <c r="I309" s="13">
        <v>5</v>
      </c>
      <c r="J309" s="6">
        <f t="shared" si="5"/>
        <v>4500</v>
      </c>
    </row>
    <row r="310" spans="2:10" ht="15.75" customHeight="1">
      <c r="B310" s="4" t="s">
        <v>12</v>
      </c>
      <c r="C310" s="17" t="s">
        <v>241</v>
      </c>
      <c r="D310" s="11">
        <v>12100</v>
      </c>
      <c r="E310" s="5" t="s">
        <v>13</v>
      </c>
      <c r="F310" s="5" t="s">
        <v>14</v>
      </c>
      <c r="G310" s="13" t="s">
        <v>107</v>
      </c>
      <c r="H310" s="13" t="s">
        <v>97</v>
      </c>
      <c r="I310" s="13">
        <v>-52</v>
      </c>
      <c r="J310" s="6">
        <f t="shared" si="5"/>
        <v>-629200</v>
      </c>
    </row>
    <row r="311" spans="2:10" ht="15.75" customHeight="1">
      <c r="B311" s="4" t="s">
        <v>12</v>
      </c>
      <c r="C311" s="17" t="s">
        <v>242</v>
      </c>
      <c r="D311" s="11">
        <v>5000</v>
      </c>
      <c r="E311" s="5" t="s">
        <v>13</v>
      </c>
      <c r="F311" s="5" t="s">
        <v>14</v>
      </c>
      <c r="G311" s="13" t="s">
        <v>54</v>
      </c>
      <c r="H311" s="13" t="s">
        <v>97</v>
      </c>
      <c r="I311" s="13">
        <v>6</v>
      </c>
      <c r="J311" s="6">
        <f t="shared" si="5"/>
        <v>30000</v>
      </c>
    </row>
    <row r="312" spans="2:10" ht="15.75" customHeight="1">
      <c r="B312" s="4" t="s">
        <v>12</v>
      </c>
      <c r="C312" s="17" t="s">
        <v>243</v>
      </c>
      <c r="D312" s="11">
        <v>4000</v>
      </c>
      <c r="E312" s="5" t="s">
        <v>13</v>
      </c>
      <c r="F312" s="5" t="s">
        <v>14</v>
      </c>
      <c r="G312" s="13" t="s">
        <v>96</v>
      </c>
      <c r="H312" s="13" t="s">
        <v>59</v>
      </c>
      <c r="I312" s="15">
        <v>-21</v>
      </c>
      <c r="J312" s="6">
        <f t="shared" si="5"/>
        <v>-84000</v>
      </c>
    </row>
    <row r="313" spans="2:10" ht="15.75" customHeight="1">
      <c r="B313" s="4" t="s">
        <v>12</v>
      </c>
      <c r="C313" s="17" t="s">
        <v>243</v>
      </c>
      <c r="D313" s="11">
        <v>11400</v>
      </c>
      <c r="E313" s="5" t="s">
        <v>13</v>
      </c>
      <c r="F313" s="5" t="s">
        <v>14</v>
      </c>
      <c r="G313" s="13" t="s">
        <v>96</v>
      </c>
      <c r="H313" s="13" t="s">
        <v>59</v>
      </c>
      <c r="I313" s="15">
        <v>-21</v>
      </c>
      <c r="J313" s="6">
        <f t="shared" si="5"/>
        <v>-239400</v>
      </c>
    </row>
    <row r="314" spans="2:10" ht="15.75" customHeight="1">
      <c r="B314" s="4" t="s">
        <v>12</v>
      </c>
      <c r="C314" s="17" t="s">
        <v>244</v>
      </c>
      <c r="D314" s="11">
        <v>1002</v>
      </c>
      <c r="E314" s="5" t="s">
        <v>13</v>
      </c>
      <c r="F314" s="5" t="s">
        <v>14</v>
      </c>
      <c r="G314" s="13" t="s">
        <v>55</v>
      </c>
      <c r="H314" s="13" t="s">
        <v>97</v>
      </c>
      <c r="I314" s="15">
        <v>3</v>
      </c>
      <c r="J314" s="6">
        <f t="shared" si="5"/>
        <v>3006</v>
      </c>
    </row>
    <row r="315" spans="2:10" ht="15.75" customHeight="1">
      <c r="B315" s="4" t="s">
        <v>12</v>
      </c>
      <c r="C315" s="17" t="s">
        <v>245</v>
      </c>
      <c r="D315" s="11">
        <v>3600</v>
      </c>
      <c r="E315" s="5" t="s">
        <v>13</v>
      </c>
      <c r="F315" s="5" t="s">
        <v>14</v>
      </c>
      <c r="G315" s="13" t="s">
        <v>108</v>
      </c>
      <c r="H315" s="13" t="s">
        <v>84</v>
      </c>
      <c r="I315" s="15">
        <v>-50</v>
      </c>
      <c r="J315" s="6">
        <f t="shared" si="5"/>
        <v>-180000</v>
      </c>
    </row>
    <row r="316" spans="2:10" ht="15.75" customHeight="1">
      <c r="B316" s="4" t="s">
        <v>12</v>
      </c>
      <c r="C316" s="17" t="s">
        <v>135</v>
      </c>
      <c r="D316" s="11">
        <v>240824.6</v>
      </c>
      <c r="E316" s="5" t="s">
        <v>13</v>
      </c>
      <c r="F316" s="5" t="s">
        <v>14</v>
      </c>
      <c r="G316" s="13" t="s">
        <v>95</v>
      </c>
      <c r="H316" s="13" t="s">
        <v>54</v>
      </c>
      <c r="I316" s="15">
        <v>-5</v>
      </c>
      <c r="J316" s="6">
        <f t="shared" si="5"/>
        <v>-1204123</v>
      </c>
    </row>
    <row r="317" spans="2:10" ht="15.75" customHeight="1">
      <c r="B317" s="4" t="s">
        <v>12</v>
      </c>
      <c r="C317" s="17" t="s">
        <v>135</v>
      </c>
      <c r="D317" s="11">
        <v>2204.44</v>
      </c>
      <c r="E317" s="5" t="s">
        <v>13</v>
      </c>
      <c r="F317" s="5" t="s">
        <v>14</v>
      </c>
      <c r="G317" s="13" t="s">
        <v>95</v>
      </c>
      <c r="H317" s="13" t="s">
        <v>54</v>
      </c>
      <c r="I317" s="15">
        <v>-5</v>
      </c>
      <c r="J317" s="6">
        <f t="shared" si="5"/>
        <v>-11022.2</v>
      </c>
    </row>
    <row r="318" spans="2:10" ht="15.75" customHeight="1">
      <c r="B318" s="4" t="s">
        <v>12</v>
      </c>
      <c r="C318" s="17" t="s">
        <v>219</v>
      </c>
      <c r="D318" s="11">
        <v>9825.5300000000007</v>
      </c>
      <c r="E318" s="5" t="s">
        <v>13</v>
      </c>
      <c r="F318" s="5" t="s">
        <v>14</v>
      </c>
      <c r="G318" s="13" t="s">
        <v>108</v>
      </c>
      <c r="H318" s="13" t="s">
        <v>92</v>
      </c>
      <c r="I318" s="15">
        <v>-58</v>
      </c>
      <c r="J318" s="6">
        <f t="shared" si="5"/>
        <v>-569880.74</v>
      </c>
    </row>
    <row r="319" spans="2:10" ht="15.75" customHeight="1">
      <c r="B319" s="4" t="s">
        <v>12</v>
      </c>
      <c r="C319" s="17" t="s">
        <v>219</v>
      </c>
      <c r="D319" s="11">
        <v>35767.339999999997</v>
      </c>
      <c r="E319" s="5" t="s">
        <v>13</v>
      </c>
      <c r="F319" s="5" t="s">
        <v>14</v>
      </c>
      <c r="G319" s="13" t="s">
        <v>108</v>
      </c>
      <c r="H319" s="13" t="s">
        <v>97</v>
      </c>
      <c r="I319" s="15">
        <v>-56</v>
      </c>
      <c r="J319" s="6">
        <f t="shared" si="5"/>
        <v>-2002971.0399999998</v>
      </c>
    </row>
    <row r="320" spans="2:10" ht="15.75" customHeight="1">
      <c r="B320" s="4" t="s">
        <v>12</v>
      </c>
      <c r="C320" s="17" t="s">
        <v>192</v>
      </c>
      <c r="D320" s="11">
        <v>426.98</v>
      </c>
      <c r="E320" s="5" t="s">
        <v>13</v>
      </c>
      <c r="F320" s="5" t="s">
        <v>14</v>
      </c>
      <c r="G320" s="13" t="s">
        <v>109</v>
      </c>
      <c r="H320" s="13" t="s">
        <v>59</v>
      </c>
      <c r="I320" s="15">
        <v>-15</v>
      </c>
      <c r="J320" s="6">
        <f t="shared" si="5"/>
        <v>-6404.7000000000007</v>
      </c>
    </row>
    <row r="321" spans="2:10" ht="15.75" customHeight="1">
      <c r="B321" s="4" t="s">
        <v>12</v>
      </c>
      <c r="C321" s="17" t="s">
        <v>192</v>
      </c>
      <c r="D321" s="11">
        <v>420.7</v>
      </c>
      <c r="E321" s="5" t="s">
        <v>13</v>
      </c>
      <c r="F321" s="5" t="s">
        <v>14</v>
      </c>
      <c r="G321" s="13" t="s">
        <v>109</v>
      </c>
      <c r="H321" s="13" t="s">
        <v>59</v>
      </c>
      <c r="I321" s="15">
        <v>-15</v>
      </c>
      <c r="J321" s="6">
        <f t="shared" si="5"/>
        <v>-6310.5</v>
      </c>
    </row>
    <row r="322" spans="2:10" ht="15.75" customHeight="1">
      <c r="B322" s="4" t="s">
        <v>12</v>
      </c>
      <c r="C322" s="17" t="s">
        <v>192</v>
      </c>
      <c r="D322" s="11">
        <v>864.3</v>
      </c>
      <c r="E322" s="5" t="s">
        <v>13</v>
      </c>
      <c r="F322" s="5" t="s">
        <v>14</v>
      </c>
      <c r="G322" s="13" t="s">
        <v>109</v>
      </c>
      <c r="H322" s="13" t="s">
        <v>59</v>
      </c>
      <c r="I322" s="15">
        <v>-15</v>
      </c>
      <c r="J322" s="6">
        <f t="shared" si="5"/>
        <v>-12964.5</v>
      </c>
    </row>
    <row r="323" spans="2:10" ht="15.75" customHeight="1">
      <c r="B323" s="4" t="s">
        <v>12</v>
      </c>
      <c r="C323" s="17" t="s">
        <v>192</v>
      </c>
      <c r="D323" s="11">
        <v>316.98</v>
      </c>
      <c r="E323" s="5" t="s">
        <v>13</v>
      </c>
      <c r="F323" s="5" t="s">
        <v>14</v>
      </c>
      <c r="G323" s="13" t="s">
        <v>109</v>
      </c>
      <c r="H323" s="13" t="s">
        <v>59</v>
      </c>
      <c r="I323" s="15">
        <v>-15</v>
      </c>
      <c r="J323" s="6">
        <f t="shared" si="5"/>
        <v>-4754.7000000000007</v>
      </c>
    </row>
    <row r="324" spans="2:10" ht="15.75" customHeight="1">
      <c r="B324" s="4" t="s">
        <v>12</v>
      </c>
      <c r="C324" s="17" t="s">
        <v>192</v>
      </c>
      <c r="D324" s="11">
        <v>433.87</v>
      </c>
      <c r="E324" s="5" t="s">
        <v>13</v>
      </c>
      <c r="F324" s="5" t="s">
        <v>14</v>
      </c>
      <c r="G324" s="13" t="s">
        <v>109</v>
      </c>
      <c r="H324" s="13" t="s">
        <v>59</v>
      </c>
      <c r="I324" s="15">
        <v>-15</v>
      </c>
      <c r="J324" s="6">
        <f t="shared" si="5"/>
        <v>-6508.05</v>
      </c>
    </row>
    <row r="325" spans="2:10" ht="15.75" customHeight="1">
      <c r="B325" s="4" t="s">
        <v>12</v>
      </c>
      <c r="C325" s="17" t="s">
        <v>192</v>
      </c>
      <c r="D325" s="11">
        <v>273</v>
      </c>
      <c r="E325" s="5" t="s">
        <v>13</v>
      </c>
      <c r="F325" s="5" t="s">
        <v>14</v>
      </c>
      <c r="G325" s="13" t="s">
        <v>109</v>
      </c>
      <c r="H325" s="13" t="s">
        <v>59</v>
      </c>
      <c r="I325" s="15">
        <v>-15</v>
      </c>
      <c r="J325" s="6">
        <f t="shared" si="5"/>
        <v>-4095</v>
      </c>
    </row>
    <row r="326" spans="2:10" ht="15.75" customHeight="1">
      <c r="B326" s="4" t="s">
        <v>12</v>
      </c>
      <c r="C326" s="17" t="s">
        <v>192</v>
      </c>
      <c r="D326" s="11">
        <v>948.76</v>
      </c>
      <c r="E326" s="5" t="s">
        <v>13</v>
      </c>
      <c r="F326" s="5" t="s">
        <v>14</v>
      </c>
      <c r="G326" s="13" t="s">
        <v>109</v>
      </c>
      <c r="H326" s="13" t="s">
        <v>59</v>
      </c>
      <c r="I326" s="15">
        <v>-15</v>
      </c>
      <c r="J326" s="6">
        <f t="shared" si="5"/>
        <v>-14231.4</v>
      </c>
    </row>
    <row r="327" spans="2:10" ht="15.75" customHeight="1">
      <c r="B327" s="4" t="s">
        <v>12</v>
      </c>
      <c r="C327" s="17" t="s">
        <v>192</v>
      </c>
      <c r="D327" s="11">
        <v>621.57000000000005</v>
      </c>
      <c r="E327" s="5" t="s">
        <v>13</v>
      </c>
      <c r="F327" s="5" t="s">
        <v>14</v>
      </c>
      <c r="G327" s="13" t="s">
        <v>109</v>
      </c>
      <c r="H327" s="13" t="s">
        <v>59</v>
      </c>
      <c r="I327" s="15">
        <v>-15</v>
      </c>
      <c r="J327" s="6">
        <f t="shared" si="5"/>
        <v>-9323.5500000000011</v>
      </c>
    </row>
    <row r="328" spans="2:10" ht="15.75" customHeight="1">
      <c r="B328" s="4" t="s">
        <v>12</v>
      </c>
      <c r="C328" s="17" t="s">
        <v>192</v>
      </c>
      <c r="D328" s="11">
        <v>266.58</v>
      </c>
      <c r="E328" s="5" t="s">
        <v>13</v>
      </c>
      <c r="F328" s="5" t="s">
        <v>14</v>
      </c>
      <c r="G328" s="13" t="s">
        <v>109</v>
      </c>
      <c r="H328" s="13" t="s">
        <v>59</v>
      </c>
      <c r="I328" s="15">
        <v>-15</v>
      </c>
      <c r="J328" s="6">
        <f t="shared" si="5"/>
        <v>-3998.7</v>
      </c>
    </row>
    <row r="329" spans="2:10" ht="15.75" customHeight="1">
      <c r="B329" s="4" t="s">
        <v>12</v>
      </c>
      <c r="C329" s="17" t="s">
        <v>192</v>
      </c>
      <c r="D329" s="11">
        <v>177.83</v>
      </c>
      <c r="E329" s="5" t="s">
        <v>13</v>
      </c>
      <c r="F329" s="5" t="s">
        <v>14</v>
      </c>
      <c r="G329" s="13" t="s">
        <v>109</v>
      </c>
      <c r="H329" s="13" t="s">
        <v>59</v>
      </c>
      <c r="I329" s="15">
        <v>-15</v>
      </c>
      <c r="J329" s="6">
        <f t="shared" si="5"/>
        <v>-2667.4500000000003</v>
      </c>
    </row>
    <row r="330" spans="2:10" ht="15.75" customHeight="1">
      <c r="B330" s="4" t="s">
        <v>12</v>
      </c>
      <c r="C330" s="17" t="s">
        <v>192</v>
      </c>
      <c r="D330" s="11">
        <v>355.75</v>
      </c>
      <c r="E330" s="5" t="s">
        <v>13</v>
      </c>
      <c r="F330" s="5" t="s">
        <v>14</v>
      </c>
      <c r="G330" s="13" t="s">
        <v>109</v>
      </c>
      <c r="H330" s="13" t="s">
        <v>59</v>
      </c>
      <c r="I330" s="15">
        <v>-15</v>
      </c>
      <c r="J330" s="6">
        <f t="shared" si="5"/>
        <v>-5336.25</v>
      </c>
    </row>
    <row r="331" spans="2:10" ht="15.75" customHeight="1">
      <c r="B331" s="4" t="s">
        <v>12</v>
      </c>
      <c r="C331" s="17" t="s">
        <v>192</v>
      </c>
      <c r="D331" s="11">
        <v>530.03</v>
      </c>
      <c r="E331" s="5" t="s">
        <v>13</v>
      </c>
      <c r="F331" s="5" t="s">
        <v>14</v>
      </c>
      <c r="G331" s="13" t="s">
        <v>109</v>
      </c>
      <c r="H331" s="13" t="s">
        <v>59</v>
      </c>
      <c r="I331" s="15">
        <v>-15</v>
      </c>
      <c r="J331" s="6">
        <f t="shared" si="5"/>
        <v>-7950.45</v>
      </c>
    </row>
    <row r="332" spans="2:10" ht="15.75" customHeight="1">
      <c r="B332" s="4" t="s">
        <v>12</v>
      </c>
      <c r="C332" s="17" t="s">
        <v>192</v>
      </c>
      <c r="D332" s="11">
        <v>457.84</v>
      </c>
      <c r="E332" s="5" t="s">
        <v>13</v>
      </c>
      <c r="F332" s="5" t="s">
        <v>14</v>
      </c>
      <c r="G332" s="13" t="s">
        <v>109</v>
      </c>
      <c r="H332" s="13" t="s">
        <v>59</v>
      </c>
      <c r="I332" s="15">
        <v>-15</v>
      </c>
      <c r="J332" s="6">
        <f t="shared" si="5"/>
        <v>-6867.5999999999995</v>
      </c>
    </row>
    <row r="333" spans="2:10" ht="15.75" customHeight="1">
      <c r="B333" s="4" t="s">
        <v>12</v>
      </c>
      <c r="C333" s="17" t="s">
        <v>192</v>
      </c>
      <c r="D333" s="11">
        <v>835.73</v>
      </c>
      <c r="E333" s="5" t="s">
        <v>13</v>
      </c>
      <c r="F333" s="5" t="s">
        <v>14</v>
      </c>
      <c r="G333" s="13" t="s">
        <v>109</v>
      </c>
      <c r="H333" s="13" t="s">
        <v>59</v>
      </c>
      <c r="I333" s="15">
        <v>-15</v>
      </c>
      <c r="J333" s="6">
        <f t="shared" si="5"/>
        <v>-12535.95</v>
      </c>
    </row>
    <row r="334" spans="2:10" ht="15.75" customHeight="1">
      <c r="B334" s="4" t="s">
        <v>12</v>
      </c>
      <c r="C334" s="17" t="s">
        <v>192</v>
      </c>
      <c r="D334" s="11">
        <v>91.11</v>
      </c>
      <c r="E334" s="5" t="s">
        <v>13</v>
      </c>
      <c r="F334" s="5" t="s">
        <v>14</v>
      </c>
      <c r="G334" s="13" t="s">
        <v>109</v>
      </c>
      <c r="H334" s="13" t="s">
        <v>59</v>
      </c>
      <c r="I334" s="15">
        <v>-15</v>
      </c>
      <c r="J334" s="6">
        <f t="shared" si="5"/>
        <v>-1366.65</v>
      </c>
    </row>
    <row r="335" spans="2:10" ht="15.75" customHeight="1">
      <c r="B335" s="4" t="s">
        <v>12</v>
      </c>
      <c r="C335" s="17" t="s">
        <v>192</v>
      </c>
      <c r="D335" s="11">
        <v>1829.69</v>
      </c>
      <c r="E335" s="5" t="s">
        <v>13</v>
      </c>
      <c r="F335" s="5" t="s">
        <v>14</v>
      </c>
      <c r="G335" s="13" t="s">
        <v>109</v>
      </c>
      <c r="H335" s="13" t="s">
        <v>59</v>
      </c>
      <c r="I335" s="15">
        <v>-15</v>
      </c>
      <c r="J335" s="6">
        <f t="shared" si="5"/>
        <v>-27445.350000000002</v>
      </c>
    </row>
    <row r="336" spans="2:10" ht="15.75" customHeight="1">
      <c r="B336" s="4" t="s">
        <v>12</v>
      </c>
      <c r="C336" s="17" t="s">
        <v>192</v>
      </c>
      <c r="D336" s="11">
        <v>552.54</v>
      </c>
      <c r="E336" s="5" t="s">
        <v>13</v>
      </c>
      <c r="F336" s="5" t="s">
        <v>14</v>
      </c>
      <c r="G336" s="13" t="s">
        <v>109</v>
      </c>
      <c r="H336" s="13" t="s">
        <v>59</v>
      </c>
      <c r="I336" s="15">
        <v>-15</v>
      </c>
      <c r="J336" s="6">
        <f t="shared" si="5"/>
        <v>-8288.0999999999985</v>
      </c>
    </row>
    <row r="337" spans="2:10" ht="15.75" customHeight="1">
      <c r="B337" s="4" t="s">
        <v>12</v>
      </c>
      <c r="C337" s="17" t="s">
        <v>192</v>
      </c>
      <c r="D337" s="11">
        <v>546.4</v>
      </c>
      <c r="E337" s="5" t="s">
        <v>13</v>
      </c>
      <c r="F337" s="5" t="s">
        <v>14</v>
      </c>
      <c r="G337" s="13" t="s">
        <v>109</v>
      </c>
      <c r="H337" s="13" t="s">
        <v>59</v>
      </c>
      <c r="I337" s="15">
        <v>-15</v>
      </c>
      <c r="J337" s="6">
        <f t="shared" si="5"/>
        <v>-8196</v>
      </c>
    </row>
    <row r="338" spans="2:10" ht="15.75" customHeight="1">
      <c r="B338" s="4" t="s">
        <v>12</v>
      </c>
      <c r="C338" s="17" t="s">
        <v>282</v>
      </c>
      <c r="D338" s="11">
        <v>1000</v>
      </c>
      <c r="E338" s="5" t="s">
        <v>13</v>
      </c>
      <c r="F338" s="5" t="s">
        <v>14</v>
      </c>
      <c r="G338" s="13" t="s">
        <v>110</v>
      </c>
      <c r="H338" s="13" t="s">
        <v>84</v>
      </c>
      <c r="I338" s="15">
        <v>-54</v>
      </c>
      <c r="J338" s="6">
        <f t="shared" si="5"/>
        <v>-54000</v>
      </c>
    </row>
    <row r="339" spans="2:10" ht="15.75" customHeight="1">
      <c r="B339" s="4" t="s">
        <v>12</v>
      </c>
      <c r="C339" s="17" t="s">
        <v>192</v>
      </c>
      <c r="D339" s="11">
        <v>118.73</v>
      </c>
      <c r="E339" s="5" t="s">
        <v>13</v>
      </c>
      <c r="F339" s="5" t="s">
        <v>14</v>
      </c>
      <c r="G339" s="13" t="s">
        <v>109</v>
      </c>
      <c r="H339" s="13" t="s">
        <v>59</v>
      </c>
      <c r="I339" s="15">
        <v>-15</v>
      </c>
      <c r="J339" s="6">
        <f t="shared" si="5"/>
        <v>-1780.95</v>
      </c>
    </row>
    <row r="340" spans="2:10" ht="15.75" customHeight="1">
      <c r="B340" s="4" t="s">
        <v>12</v>
      </c>
      <c r="C340" s="17" t="s">
        <v>246</v>
      </c>
      <c r="D340" s="11">
        <v>560</v>
      </c>
      <c r="E340" s="5" t="s">
        <v>13</v>
      </c>
      <c r="F340" s="5" t="s">
        <v>14</v>
      </c>
      <c r="G340" s="13" t="s">
        <v>56</v>
      </c>
      <c r="H340" s="13" t="s">
        <v>126</v>
      </c>
      <c r="I340" s="15">
        <v>10</v>
      </c>
      <c r="J340" s="6">
        <f t="shared" si="5"/>
        <v>5600</v>
      </c>
    </row>
    <row r="341" spans="2:10" ht="15.75" customHeight="1">
      <c r="B341" s="4" t="s">
        <v>12</v>
      </c>
      <c r="C341" s="17" t="s">
        <v>136</v>
      </c>
      <c r="D341" s="11">
        <v>1000</v>
      </c>
      <c r="E341" s="5" t="s">
        <v>13</v>
      </c>
      <c r="F341" s="5" t="s">
        <v>14</v>
      </c>
      <c r="G341" s="13" t="s">
        <v>59</v>
      </c>
      <c r="H341" s="13" t="s">
        <v>126</v>
      </c>
      <c r="I341" s="15">
        <v>7</v>
      </c>
      <c r="J341" s="6">
        <f t="shared" si="5"/>
        <v>7000</v>
      </c>
    </row>
    <row r="342" spans="2:10" ht="15.75" customHeight="1">
      <c r="B342" s="4" t="s">
        <v>12</v>
      </c>
      <c r="C342" s="17" t="s">
        <v>171</v>
      </c>
      <c r="D342" s="11">
        <v>1500</v>
      </c>
      <c r="E342" s="5" t="s">
        <v>13</v>
      </c>
      <c r="F342" s="5" t="s">
        <v>14</v>
      </c>
      <c r="G342" s="13" t="s">
        <v>59</v>
      </c>
      <c r="H342" s="13" t="s">
        <v>126</v>
      </c>
      <c r="I342" s="15">
        <v>7</v>
      </c>
      <c r="J342" s="6">
        <f t="shared" si="5"/>
        <v>10500</v>
      </c>
    </row>
    <row r="343" spans="2:10" ht="15.75" customHeight="1">
      <c r="B343" s="4" t="s">
        <v>12</v>
      </c>
      <c r="C343" s="17" t="s">
        <v>219</v>
      </c>
      <c r="D343" s="11">
        <v>50196.27</v>
      </c>
      <c r="E343" s="5" t="s">
        <v>13</v>
      </c>
      <c r="F343" s="5" t="s">
        <v>14</v>
      </c>
      <c r="G343" s="13" t="s">
        <v>111</v>
      </c>
      <c r="H343" s="13" t="s">
        <v>95</v>
      </c>
      <c r="I343" s="15">
        <v>-59</v>
      </c>
      <c r="J343" s="6">
        <f t="shared" si="5"/>
        <v>-2961579.9299999997</v>
      </c>
    </row>
    <row r="344" spans="2:10" ht="15.75" customHeight="1">
      <c r="B344" s="4" t="s">
        <v>12</v>
      </c>
      <c r="C344" s="17" t="s">
        <v>159</v>
      </c>
      <c r="D344" s="11">
        <v>1500</v>
      </c>
      <c r="E344" s="5" t="s">
        <v>13</v>
      </c>
      <c r="F344" s="5" t="s">
        <v>14</v>
      </c>
      <c r="G344" s="13" t="s">
        <v>59</v>
      </c>
      <c r="H344" s="13" t="s">
        <v>126</v>
      </c>
      <c r="I344" s="15">
        <v>7</v>
      </c>
      <c r="J344" s="6">
        <f t="shared" si="5"/>
        <v>10500</v>
      </c>
    </row>
    <row r="345" spans="2:10" ht="15.75" customHeight="1">
      <c r="B345" s="4" t="s">
        <v>12</v>
      </c>
      <c r="C345" s="17" t="s">
        <v>153</v>
      </c>
      <c r="D345" s="11">
        <v>1500</v>
      </c>
      <c r="E345" s="5" t="s">
        <v>13</v>
      </c>
      <c r="F345" s="5" t="s">
        <v>14</v>
      </c>
      <c r="G345" s="13" t="s">
        <v>59</v>
      </c>
      <c r="H345" s="13" t="s">
        <v>126</v>
      </c>
      <c r="I345" s="15">
        <v>7</v>
      </c>
      <c r="J345" s="6">
        <f t="shared" si="5"/>
        <v>10500</v>
      </c>
    </row>
    <row r="346" spans="2:10" ht="15.75" customHeight="1">
      <c r="B346" s="4" t="s">
        <v>12</v>
      </c>
      <c r="C346" s="17" t="s">
        <v>247</v>
      </c>
      <c r="D346" s="11">
        <v>2000</v>
      </c>
      <c r="E346" s="5" t="s">
        <v>13</v>
      </c>
      <c r="F346" s="5" t="s">
        <v>14</v>
      </c>
      <c r="G346" s="13" t="s">
        <v>112</v>
      </c>
      <c r="H346" s="13" t="s">
        <v>126</v>
      </c>
      <c r="I346" s="15">
        <v>-24</v>
      </c>
      <c r="J346" s="6">
        <f t="shared" si="5"/>
        <v>-48000</v>
      </c>
    </row>
    <row r="347" spans="2:10" ht="15.75" customHeight="1">
      <c r="B347" s="4" t="s">
        <v>12</v>
      </c>
      <c r="C347" s="17" t="s">
        <v>160</v>
      </c>
      <c r="D347" s="11">
        <v>1500</v>
      </c>
      <c r="E347" s="5" t="s">
        <v>13</v>
      </c>
      <c r="F347" s="5" t="s">
        <v>14</v>
      </c>
      <c r="G347" s="13" t="s">
        <v>59</v>
      </c>
      <c r="H347" s="13" t="s">
        <v>126</v>
      </c>
      <c r="I347" s="15">
        <v>7</v>
      </c>
      <c r="J347" s="6">
        <f t="shared" si="5"/>
        <v>10500</v>
      </c>
    </row>
    <row r="348" spans="2:10" ht="15.75" customHeight="1">
      <c r="B348" s="4" t="s">
        <v>12</v>
      </c>
      <c r="C348" s="17" t="s">
        <v>133</v>
      </c>
      <c r="D348" s="11">
        <v>8</v>
      </c>
      <c r="E348" s="5" t="s">
        <v>13</v>
      </c>
      <c r="F348" s="5" t="s">
        <v>14</v>
      </c>
      <c r="G348" s="13" t="s">
        <v>59</v>
      </c>
      <c r="H348" s="13" t="s">
        <v>59</v>
      </c>
      <c r="I348" s="15">
        <v>0</v>
      </c>
      <c r="J348" s="6">
        <f t="shared" si="5"/>
        <v>0</v>
      </c>
    </row>
    <row r="349" spans="2:10" ht="15.75" customHeight="1">
      <c r="B349" s="4" t="s">
        <v>12</v>
      </c>
      <c r="C349" s="17" t="s">
        <v>248</v>
      </c>
      <c r="D349" s="11">
        <v>2327</v>
      </c>
      <c r="E349" s="5" t="s">
        <v>13</v>
      </c>
      <c r="F349" s="5" t="s">
        <v>14</v>
      </c>
      <c r="G349" s="13" t="s">
        <v>113</v>
      </c>
      <c r="H349" s="13" t="s">
        <v>126</v>
      </c>
      <c r="I349" s="15">
        <v>-54</v>
      </c>
      <c r="J349" s="6">
        <f t="shared" si="5"/>
        <v>-125658</v>
      </c>
    </row>
    <row r="350" spans="2:10" ht="15.75" customHeight="1">
      <c r="B350" s="4" t="s">
        <v>12</v>
      </c>
      <c r="C350" s="17" t="s">
        <v>249</v>
      </c>
      <c r="D350" s="11">
        <v>3364.2</v>
      </c>
      <c r="E350" s="5" t="s">
        <v>13</v>
      </c>
      <c r="F350" s="5" t="s">
        <v>14</v>
      </c>
      <c r="G350" s="13" t="s">
        <v>95</v>
      </c>
      <c r="H350" s="13" t="s">
        <v>92</v>
      </c>
      <c r="I350" s="15">
        <v>-1</v>
      </c>
      <c r="J350" s="6">
        <f t="shared" si="5"/>
        <v>-3364.2</v>
      </c>
    </row>
    <row r="351" spans="2:10" ht="15.75" customHeight="1">
      <c r="B351" s="4" t="s">
        <v>12</v>
      </c>
      <c r="C351" s="17" t="s">
        <v>219</v>
      </c>
      <c r="D351" s="11">
        <v>2006.15</v>
      </c>
      <c r="E351" s="5" t="s">
        <v>13</v>
      </c>
      <c r="F351" s="5" t="s">
        <v>14</v>
      </c>
      <c r="G351" s="13" t="s">
        <v>114</v>
      </c>
      <c r="H351" s="13" t="s">
        <v>59</v>
      </c>
      <c r="I351" s="15">
        <v>-57</v>
      </c>
      <c r="J351" s="6">
        <f t="shared" si="5"/>
        <v>-114350.55</v>
      </c>
    </row>
    <row r="352" spans="2:10" ht="15.75" customHeight="1">
      <c r="B352" s="4" t="s">
        <v>12</v>
      </c>
      <c r="C352" s="16" t="s">
        <v>127</v>
      </c>
      <c r="D352" s="11">
        <v>1500</v>
      </c>
      <c r="E352" s="5" t="s">
        <v>13</v>
      </c>
      <c r="F352" s="5" t="s">
        <v>14</v>
      </c>
      <c r="G352" s="13" t="s">
        <v>84</v>
      </c>
      <c r="H352" s="13" t="s">
        <v>126</v>
      </c>
      <c r="I352" s="15">
        <v>5</v>
      </c>
      <c r="J352" s="6">
        <f t="shared" si="5"/>
        <v>7500</v>
      </c>
    </row>
    <row r="353" spans="2:10" ht="15.75" customHeight="1">
      <c r="B353" s="4" t="s">
        <v>12</v>
      </c>
      <c r="C353" s="17" t="s">
        <v>135</v>
      </c>
      <c r="D353" s="11">
        <v>161415.26999999999</v>
      </c>
      <c r="E353" s="5" t="s">
        <v>13</v>
      </c>
      <c r="F353" s="5" t="s">
        <v>14</v>
      </c>
      <c r="G353" s="13" t="s">
        <v>84</v>
      </c>
      <c r="H353" s="13" t="s">
        <v>97</v>
      </c>
      <c r="I353" s="15">
        <v>-6</v>
      </c>
      <c r="J353" s="6">
        <f t="shared" si="5"/>
        <v>-968491.61999999988</v>
      </c>
    </row>
    <row r="354" spans="2:10" ht="15.75" customHeight="1">
      <c r="B354" s="4" t="s">
        <v>12</v>
      </c>
      <c r="C354" s="17" t="s">
        <v>250</v>
      </c>
      <c r="D354" s="11">
        <v>14000</v>
      </c>
      <c r="E354" s="5" t="s">
        <v>13</v>
      </c>
      <c r="F354" s="5" t="s">
        <v>14</v>
      </c>
      <c r="G354" s="13" t="s">
        <v>115</v>
      </c>
      <c r="H354" s="13" t="s">
        <v>117</v>
      </c>
      <c r="I354" s="15">
        <v>-86</v>
      </c>
      <c r="J354" s="6">
        <f t="shared" si="5"/>
        <v>-1204000</v>
      </c>
    </row>
    <row r="355" spans="2:10" ht="15.75" customHeight="1">
      <c r="B355" s="4" t="s">
        <v>12</v>
      </c>
      <c r="C355" s="17" t="s">
        <v>283</v>
      </c>
      <c r="D355" s="11">
        <v>25000</v>
      </c>
      <c r="E355" s="5" t="s">
        <v>13</v>
      </c>
      <c r="F355" s="5" t="s">
        <v>14</v>
      </c>
      <c r="G355" s="13" t="s">
        <v>116</v>
      </c>
      <c r="H355" s="13" t="s">
        <v>117</v>
      </c>
      <c r="I355" s="15">
        <v>-60</v>
      </c>
      <c r="J355" s="6">
        <f t="shared" si="5"/>
        <v>-1500000</v>
      </c>
    </row>
    <row r="356" spans="2:10" ht="15.75" customHeight="1">
      <c r="B356" s="4" t="s">
        <v>12</v>
      </c>
      <c r="C356" s="17" t="s">
        <v>211</v>
      </c>
      <c r="D356" s="11">
        <v>567.55999999999995</v>
      </c>
      <c r="E356" s="5" t="s">
        <v>13</v>
      </c>
      <c r="F356" s="5" t="s">
        <v>14</v>
      </c>
      <c r="G356" s="13" t="s">
        <v>62</v>
      </c>
      <c r="H356" s="13" t="s">
        <v>117</v>
      </c>
      <c r="I356" s="15">
        <v>-55</v>
      </c>
      <c r="J356" s="6">
        <f t="shared" si="5"/>
        <v>-31215.799999999996</v>
      </c>
    </row>
    <row r="357" spans="2:10" ht="15.75" customHeight="1">
      <c r="B357" s="4" t="s">
        <v>12</v>
      </c>
      <c r="C357" s="17">
        <v>11484370967</v>
      </c>
      <c r="D357" s="11">
        <v>4453.74</v>
      </c>
      <c r="E357" s="5" t="s">
        <v>13</v>
      </c>
      <c r="F357" s="5" t="s">
        <v>14</v>
      </c>
      <c r="G357" s="13" t="s">
        <v>62</v>
      </c>
      <c r="H357" s="13" t="s">
        <v>117</v>
      </c>
      <c r="I357" s="15">
        <v>-55</v>
      </c>
      <c r="J357" s="6">
        <f t="shared" si="5"/>
        <v>-244955.69999999998</v>
      </c>
    </row>
    <row r="358" spans="2:10" ht="15.75" customHeight="1">
      <c r="B358" s="4" t="s">
        <v>12</v>
      </c>
      <c r="C358" s="17" t="s">
        <v>284</v>
      </c>
      <c r="D358" s="11">
        <v>0</v>
      </c>
      <c r="E358" s="5" t="s">
        <v>13</v>
      </c>
      <c r="F358" s="5" t="s">
        <v>14</v>
      </c>
      <c r="G358" s="13" t="s">
        <v>62</v>
      </c>
      <c r="H358" s="13" t="s">
        <v>62</v>
      </c>
      <c r="I358" s="15">
        <v>0</v>
      </c>
      <c r="J358" s="6">
        <f t="shared" si="5"/>
        <v>0</v>
      </c>
    </row>
    <row r="359" spans="2:10" ht="15.75" customHeight="1">
      <c r="B359" s="4" t="s">
        <v>12</v>
      </c>
      <c r="C359" s="17" t="s">
        <v>285</v>
      </c>
      <c r="D359" s="11">
        <v>3827</v>
      </c>
      <c r="E359" s="5" t="s">
        <v>13</v>
      </c>
      <c r="F359" s="5" t="s">
        <v>14</v>
      </c>
      <c r="G359" s="13" t="s">
        <v>117</v>
      </c>
      <c r="H359" s="13" t="s">
        <v>58</v>
      </c>
      <c r="I359" s="15">
        <v>-3</v>
      </c>
      <c r="J359" s="6">
        <f t="shared" si="5"/>
        <v>-11481</v>
      </c>
    </row>
    <row r="360" spans="2:10" ht="15.75" customHeight="1">
      <c r="B360" s="4" t="s">
        <v>12</v>
      </c>
      <c r="C360" s="17" t="s">
        <v>251</v>
      </c>
      <c r="D360" s="11">
        <v>97.18</v>
      </c>
      <c r="E360" s="5" t="s">
        <v>13</v>
      </c>
      <c r="F360" s="5" t="s">
        <v>14</v>
      </c>
      <c r="G360" s="13" t="s">
        <v>96</v>
      </c>
      <c r="H360" s="13" t="s">
        <v>126</v>
      </c>
      <c r="I360" s="15">
        <v>-14</v>
      </c>
      <c r="J360" s="6">
        <f t="shared" si="5"/>
        <v>-1360.52</v>
      </c>
    </row>
    <row r="361" spans="2:10" ht="15.75" customHeight="1">
      <c r="B361" s="7" t="s">
        <v>11</v>
      </c>
      <c r="C361" s="7"/>
      <c r="D361" s="8">
        <f>SUM(D10:D360)</f>
        <v>2578278.6899999995</v>
      </c>
      <c r="E361" s="8"/>
      <c r="F361" s="8"/>
      <c r="G361" s="7"/>
      <c r="H361" s="7"/>
      <c r="I361" s="9"/>
      <c r="J361" s="10">
        <f>SUM(J10:J360)</f>
        <v>-9176816.8900000043</v>
      </c>
    </row>
    <row r="362" spans="2:10" ht="15.75" customHeight="1"/>
    <row r="363" spans="2:10" ht="15.75" customHeight="1"/>
    <row r="364" spans="2:10" ht="15.75" customHeight="1"/>
    <row r="365" spans="2:10" ht="15.75" customHeight="1"/>
    <row r="366" spans="2:10" ht="15.75" customHeight="1"/>
    <row r="367" spans="2:10" ht="15.75" customHeight="1"/>
    <row r="368" spans="2:10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</sheetData>
  <mergeCells count="2">
    <mergeCell ref="B2:J5"/>
    <mergeCell ref="B7:I7"/>
  </mergeCells>
  <pageMargins left="0.7" right="0.7" top="0.75" bottom="0.75" header="0" footer="0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Luisa Testa</dc:creator>
  <cp:lastModifiedBy>Fondazione Carnevale di Viareggio</cp:lastModifiedBy>
  <dcterms:created xsi:type="dcterms:W3CDTF">2015-04-24T09:04:05Z</dcterms:created>
  <dcterms:modified xsi:type="dcterms:W3CDTF">2026-05-28T13:54:49Z</dcterms:modified>
</cp:coreProperties>
</file>